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/>
  <mc:AlternateContent xmlns:mc="http://schemas.openxmlformats.org/markup-compatibility/2006">
    <mc:Choice Requires="x15">
      <x15ac:absPath xmlns:x15ac="http://schemas.microsoft.com/office/spreadsheetml/2010/11/ac" url="D:\งาน AU\งานจัดซื้อ-จัดจ้าง งบ 70\งาน (ป)\หมวดเศรษฐกิจ\ซื้อ\"/>
    </mc:Choice>
  </mc:AlternateContent>
  <xr:revisionPtr revIDLastSave="0" documentId="13_ncr:1_{E3B19A58-6993-460F-99CB-1E07BEF9E134}" xr6:coauthVersionLast="43" xr6:coauthVersionMax="43" xr10:uidLastSave="{00000000-0000-0000-0000-000000000000}"/>
  <bookViews>
    <workbookView xWindow="-120" yWindow="-120" windowWidth="29040" windowHeight="15720" xr2:uid="{00000000-000D-0000-FFFF-FFFF00000000}"/>
  </bookViews>
  <sheets>
    <sheet name="พ101" sheetId="1" r:id="rId1"/>
    <sheet name="พ128  " sheetId="3" r:id="rId2"/>
    <sheet name="พ128 1" sheetId="2" r:id="rId3"/>
    <sheet name="พิจารณา" sheetId="4" r:id="rId4"/>
  </sheets>
  <definedNames>
    <definedName name="_xlnm.Print_Area" localSheetId="0">พ101!$A$1:$O$83</definedName>
    <definedName name="_xlnm.Print_Area" localSheetId="1">'พ128  '!$A$1:$T$46</definedName>
    <definedName name="_xlnm.Print_Area" localSheetId="2">'พ128 1'!$A$1:$AA$39</definedName>
    <definedName name="_xlnm.Print_Area" localSheetId="3">พิจารณา!$A$1:$P$43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17" i="4" l="1"/>
  <c r="L17" i="4"/>
  <c r="J16" i="4"/>
  <c r="L16" i="4"/>
  <c r="J15" i="4"/>
  <c r="L15" i="4"/>
  <c r="J14" i="4"/>
  <c r="L14" i="4"/>
  <c r="J13" i="4"/>
  <c r="L13" i="4"/>
  <c r="I13" i="4"/>
  <c r="I14" i="4"/>
  <c r="I15" i="4"/>
  <c r="I16" i="4"/>
  <c r="I17" i="4"/>
  <c r="B13" i="4"/>
  <c r="B14" i="4"/>
  <c r="B15" i="4"/>
  <c r="B16" i="4"/>
  <c r="B17" i="4"/>
  <c r="B18" i="4"/>
  <c r="A13" i="4"/>
  <c r="A14" i="4"/>
  <c r="A15" i="4"/>
  <c r="A16" i="4"/>
  <c r="A17" i="4"/>
  <c r="S14" i="3" l="1"/>
  <c r="T14" i="3"/>
  <c r="S15" i="3"/>
  <c r="T15" i="3"/>
  <c r="S16" i="3"/>
  <c r="T16" i="3"/>
  <c r="S17" i="3"/>
  <c r="T17" i="3"/>
  <c r="S18" i="3"/>
  <c r="T18" i="3"/>
  <c r="N14" i="3"/>
  <c r="N15" i="3"/>
  <c r="N16" i="3"/>
  <c r="N17" i="3"/>
  <c r="N18" i="3"/>
  <c r="N19" i="3"/>
  <c r="N20" i="3"/>
  <c r="K14" i="3"/>
  <c r="L14" i="3"/>
  <c r="M14" i="3"/>
  <c r="K15" i="3"/>
  <c r="L15" i="3"/>
  <c r="M15" i="3"/>
  <c r="K16" i="3"/>
  <c r="L16" i="3"/>
  <c r="M16" i="3"/>
  <c r="K17" i="3"/>
  <c r="L17" i="3"/>
  <c r="M17" i="3"/>
  <c r="K18" i="3"/>
  <c r="L18" i="3"/>
  <c r="M18" i="3"/>
  <c r="L20" i="1"/>
  <c r="N20" i="1"/>
  <c r="L21" i="1"/>
  <c r="N21" i="1"/>
  <c r="L22" i="1"/>
  <c r="N22" i="1"/>
  <c r="L23" i="1"/>
  <c r="N23" i="1" s="1"/>
  <c r="L24" i="1"/>
  <c r="N24" i="1"/>
  <c r="C20" i="2" l="1"/>
  <c r="B39" i="4" l="1"/>
  <c r="C32" i="2" l="1"/>
  <c r="C31" i="2"/>
  <c r="P19" i="2"/>
  <c r="M13" i="3"/>
  <c r="L19" i="1"/>
  <c r="K43" i="4" l="1"/>
  <c r="K46" i="3" l="1"/>
  <c r="R16" i="2" l="1"/>
  <c r="B66" i="1"/>
  <c r="B33" i="4" l="1"/>
  <c r="J12" i="4" l="1"/>
  <c r="N19" i="1" l="1"/>
  <c r="S13" i="3" l="1"/>
  <c r="H33" i="2"/>
  <c r="E33" i="2"/>
  <c r="N13" i="3"/>
  <c r="S4" i="2"/>
  <c r="I12" i="4"/>
  <c r="B12" i="4"/>
  <c r="A12" i="4"/>
  <c r="F4" i="2"/>
  <c r="U32" i="2"/>
  <c r="U28" i="2"/>
  <c r="C75" i="1"/>
  <c r="J75" i="1" s="1"/>
  <c r="I5" i="4"/>
  <c r="L5" i="3"/>
  <c r="G82" i="1"/>
  <c r="S3" i="2"/>
  <c r="B36" i="4"/>
  <c r="K42" i="4"/>
  <c r="K45" i="3"/>
  <c r="L13" i="3"/>
  <c r="I3" i="2"/>
  <c r="N36" i="2" s="1"/>
  <c r="U31" i="2"/>
  <c r="U29" i="2"/>
  <c r="B4" i="3"/>
  <c r="L4" i="3" s="1"/>
  <c r="B5" i="3"/>
  <c r="K29" i="4"/>
  <c r="K28" i="4"/>
  <c r="L4" i="2"/>
  <c r="F56" i="1"/>
  <c r="K13" i="3"/>
  <c r="P5" i="2" l="1"/>
  <c r="U35" i="2"/>
  <c r="L12" i="4"/>
  <c r="R42" i="3"/>
  <c r="T13" i="3" l="1"/>
  <c r="K56" i="1"/>
  <c r="T26" i="3" l="1"/>
  <c r="N26" i="3" s="1"/>
  <c r="J11" i="1"/>
  <c r="U34" i="2"/>
</calcChain>
</file>

<file path=xl/sharedStrings.xml><?xml version="1.0" encoding="utf-8"?>
<sst xmlns="http://schemas.openxmlformats.org/spreadsheetml/2006/main" count="288" uniqueCount="217">
  <si>
    <t>กรมทางหลวง</t>
  </si>
  <si>
    <t>เลขที่</t>
  </si>
  <si>
    <t>เรียน</t>
  </si>
  <si>
    <t>เพราะ</t>
  </si>
  <si>
    <t>บาท</t>
  </si>
  <si>
    <t>ต้องการใช้พัสดุหรือให้งานนั้นแล้วเสร็จภายใน</t>
  </si>
  <si>
    <t>ลำดับที่</t>
  </si>
  <si>
    <t>จำนวน</t>
  </si>
  <si>
    <t>หน่วย</t>
  </si>
  <si>
    <t>รายการ</t>
  </si>
  <si>
    <t>ว.ด.ป</t>
  </si>
  <si>
    <t>หน่วยละ</t>
  </si>
  <si>
    <t>รวม</t>
  </si>
  <si>
    <t>ราคาครั้งหลังสุด</t>
  </si>
  <si>
    <t>ราคาที่สืบทราบ/ประมาณได้</t>
  </si>
  <si>
    <t>เป็นเงิน</t>
  </si>
  <si>
    <t>(ลงนาม)</t>
  </si>
  <si>
    <t>ตำแหน่ง</t>
  </si>
  <si>
    <t>วันที่</t>
  </si>
  <si>
    <t>รหัสบัญชี</t>
  </si>
  <si>
    <t>แบบใบตรวจรับพัสดุ</t>
  </si>
  <si>
    <t>ลงวันที่</t>
  </si>
  <si>
    <t>3.  ใบเบิกเลขที่</t>
  </si>
  <si>
    <t>5.  ตรวจรับแล้วส่งพัสดุไปที่</t>
  </si>
  <si>
    <t>ส่วนที่  1    สำหรับคณะกรรมการตรวจรับพัสดุ</t>
  </si>
  <si>
    <t>ตรวจรับเมื่อวันที่</t>
  </si>
  <si>
    <t>เดือน</t>
  </si>
  <si>
    <t>พ.ศ.</t>
  </si>
  <si>
    <t>ลงนาม</t>
  </si>
  <si>
    <t>ประธานกรรมการตรวจรับพัสดุ</t>
  </si>
  <si>
    <t>กรรมการ</t>
  </si>
  <si>
    <t>ส่วนที่  2  สำหรับเจ้าหน้าที่พัสดุ</t>
  </si>
  <si>
    <t>ก.</t>
  </si>
  <si>
    <t>สำหรับเจ้าหน้าที่หน่วยงานผู้รับพัสดุ</t>
  </si>
  <si>
    <t>ข.</t>
  </si>
  <si>
    <t>ปีงบประมาณ</t>
  </si>
  <si>
    <t>แผนงาน</t>
  </si>
  <si>
    <t>รหัส</t>
  </si>
  <si>
    <t>ประธานกรรมการ</t>
  </si>
  <si>
    <t>ถึง</t>
  </si>
  <si>
    <t>อ้างถึง</t>
  </si>
  <si>
    <t>หน่วยนับ</t>
  </si>
  <si>
    <t>ราคา</t>
  </si>
  <si>
    <t xml:space="preserve">      ไม่ต่ำกว่า  วันละ  100  บาท</t>
  </si>
  <si>
    <t>และหรือจนถึงวันที่กรมทางหลวงบอกเลิกใบสั่ง</t>
  </si>
  <si>
    <t>แผน</t>
  </si>
  <si>
    <t>งาน/</t>
  </si>
  <si>
    <t>ศูนย์ต้นทุน</t>
  </si>
  <si>
    <t>แหล่งของเงิน</t>
  </si>
  <si>
    <t>กิจกรรมหลัก</t>
  </si>
  <si>
    <t>งาน</t>
  </si>
  <si>
    <t>โครงการ</t>
  </si>
  <si>
    <t xml:space="preserve">              </t>
  </si>
  <si>
    <t>ประเภท</t>
  </si>
  <si>
    <t xml:space="preserve">4.  วันสิ้นสุดการส่งมอบพัสดุ </t>
  </si>
  <si>
    <t xml:space="preserve">  มีค่าปรับ</t>
  </si>
  <si>
    <t>ถ้วนแล้ว</t>
  </si>
  <si>
    <t>รหัสศูนย์ต้นทุน</t>
  </si>
  <si>
    <t>รหัสแหล่งของเงิน</t>
  </si>
  <si>
    <t>รายการผูกพันงบประมาณ</t>
  </si>
  <si>
    <t>รหัสกิจกรรมหลัก</t>
  </si>
  <si>
    <t>รหัสงบประมาณ</t>
  </si>
  <si>
    <t>เลขที่เอกสารสำรองเงิน</t>
  </si>
  <si>
    <t xml:space="preserve">สำหรับเจ้าหน้าที่หน่วยงานผู้ทำสัญญา </t>
  </si>
  <si>
    <t>เลขที่ GF</t>
  </si>
  <si>
    <t>เลขที่ PO</t>
  </si>
  <si>
    <t xml:space="preserve">ฉบับที่ </t>
  </si>
  <si>
    <t>หน่วยงานผู้เบิก - จ่ายเงิน</t>
  </si>
  <si>
    <t>หน่วยงานพัสดุไว้ลงบัญชีวัสดุ / ทะเบียนครุภัณฑ์</t>
  </si>
  <si>
    <t>ผู้ขาย / ผู้รับจ้าง</t>
  </si>
  <si>
    <t>-</t>
  </si>
  <si>
    <t>จัดทำ 3 ฉบับ</t>
  </si>
  <si>
    <t>ตกลงซื้อ  /จ้าง  จากท่านซึ่งเป็นราคารวมภาษีมูลค่าเพิ่ม  ตลอดจนภาษีอากรอื่นฯ และค่าใช้จ่ายทั้งปวงแล้ว  ตามรายการดังต่อไปนี้</t>
  </si>
  <si>
    <t xml:space="preserve">                                                                                                      </t>
  </si>
  <si>
    <t xml:space="preserve">                                         (ลงนาม).............................................................</t>
  </si>
  <si>
    <t xml:space="preserve"> วันที่</t>
  </si>
  <si>
    <t>ฉะนั้น  จึงเรียนมาเพื่อขออนุมัติ             ซื้อโดยวิธี</t>
  </si>
  <si>
    <r>
      <rPr>
        <b/>
        <sz val="14"/>
        <rFont val="TH SarabunPSK"/>
        <family val="2"/>
      </rPr>
      <t xml:space="preserve">                  </t>
    </r>
    <r>
      <rPr>
        <sz val="14"/>
        <rFont val="TH SarabunPSK"/>
        <family val="2"/>
      </rPr>
      <t xml:space="preserve">                           </t>
    </r>
  </si>
  <si>
    <t xml:space="preserve">                           </t>
  </si>
  <si>
    <r>
      <t xml:space="preserve">                     </t>
    </r>
    <r>
      <rPr>
        <b/>
        <sz val="14"/>
        <rFont val="TH SarabunPSK"/>
        <family val="2"/>
      </rPr>
      <t xml:space="preserve"> </t>
    </r>
    <r>
      <rPr>
        <sz val="14"/>
        <rFont val="TH SarabunPSK"/>
        <family val="2"/>
      </rPr>
      <t xml:space="preserve">                                                                                                                              </t>
    </r>
    <r>
      <rPr>
        <b/>
        <sz val="14"/>
        <rFont val="TH SarabunPSK"/>
        <family val="2"/>
      </rPr>
      <t xml:space="preserve"> วันที่ </t>
    </r>
  </si>
  <si>
    <t xml:space="preserve">วันที่ </t>
  </si>
  <si>
    <t xml:space="preserve">ตำแหน่ง   </t>
  </si>
  <si>
    <t xml:space="preserve">                                    </t>
  </si>
  <si>
    <t xml:space="preserve">                                                                                                                     </t>
  </si>
  <si>
    <t xml:space="preserve"> อนุมัติให้ดำเนินการได้</t>
  </si>
  <si>
    <t xml:space="preserve">                                                                               </t>
  </si>
  <si>
    <t xml:space="preserve"> (ลงนาม)</t>
  </si>
  <si>
    <t xml:space="preserve">                                                                                                                  </t>
  </si>
  <si>
    <t xml:space="preserve">  ตำแหน่ง </t>
  </si>
  <si>
    <t xml:space="preserve">                                                                             </t>
  </si>
  <si>
    <t xml:space="preserve">   วันที่</t>
  </si>
  <si>
    <t>ที่อยู่</t>
  </si>
  <si>
    <t xml:space="preserve">          กรมทางหลวงโดย                                                               </t>
  </si>
  <si>
    <t xml:space="preserve"> ตำแหน่ง</t>
  </si>
  <si>
    <r>
      <t xml:space="preserve">แบบรายงานขอซื้อ / </t>
    </r>
    <r>
      <rPr>
        <b/>
        <strike/>
        <sz val="18"/>
        <rFont val="TH SarabunPSK"/>
        <family val="2"/>
      </rPr>
      <t>จ้าง</t>
    </r>
  </si>
  <si>
    <r>
      <t xml:space="preserve">ทั้งนี้นับตั้งแต่วันถัดจากวันครบกำหนดจนถึงวันที่  ผู้ขาย / </t>
    </r>
    <r>
      <rPr>
        <strike/>
        <sz val="13"/>
        <rFont val="TH SarabunPSK"/>
        <family val="2"/>
      </rPr>
      <t>ผู้รับจ้าง</t>
    </r>
    <r>
      <rPr>
        <sz val="13"/>
        <rFont val="TH SarabunPSK"/>
        <family val="2"/>
      </rPr>
      <t xml:space="preserve">          ได้นำสิ่งของส่งให้แก่กรมทางหลวงจนถูกต้องครบถ้วน</t>
    </r>
  </si>
  <si>
    <t>การตรวจรับพัสดุตามส่วนที่  1 ไว้ถูกต้องครบ</t>
  </si>
  <si>
    <t xml:space="preserve"> </t>
  </si>
  <si>
    <t>จำนวนเงิน</t>
  </si>
  <si>
    <t>บันทึกข้อความ</t>
  </si>
  <si>
    <t>ส่วนราชการ</t>
  </si>
  <si>
    <t>ที่</t>
  </si>
  <si>
    <t>เรื่อง</t>
  </si>
  <si>
    <t>ลำดับ</t>
  </si>
  <si>
    <t>รายการวัสดุ</t>
  </si>
  <si>
    <t>ราคาเดิม</t>
  </si>
  <si>
    <t>ราคาปัจจุบัน</t>
  </si>
  <si>
    <t>หมายเหตุ</t>
  </si>
  <si>
    <t xml:space="preserve">จึงเรียนมาเพื่อโปรดพิจารณาดำเนินการต่อไป  </t>
  </si>
  <si>
    <t xml:space="preserve">   </t>
  </si>
  <si>
    <t xml:space="preserve">  คณะกรรมการฯ พิจารณาแล้ว  ราคามีความเหมาะสม ดำเนินการต่อไป</t>
  </si>
  <si>
    <t>ลงชื่อ</t>
  </si>
  <si>
    <t>ประธานกรรมการฯ</t>
  </si>
  <si>
    <t>กรรมการฯ</t>
  </si>
  <si>
    <t>เห็นชอบดำเนินการตามระเบียบต่อไป</t>
  </si>
  <si>
    <t>0800600111</t>
  </si>
  <si>
    <t>บริษัท  สินชัย 2556 จำกัด</t>
  </si>
  <si>
    <t>471 ถ.พุทธมณฑล สาย 1 แขวงบางด้วน เขตภาษีเจริญ กทม. 10160</t>
  </si>
  <si>
    <t xml:space="preserve">ตามใบเบิกจ่ายพัสดุ พ.1-02  เลขที่                                     ลงวันที่    </t>
  </si>
  <si>
    <t>นายอรรถสิทธิ์    สวัสดิ์พานิช</t>
  </si>
  <si>
    <t>ผอ.ขท. สมุทรสาคร</t>
  </si>
  <si>
    <t>แขวงทางหลวงสมุทรสาคร</t>
  </si>
  <si>
    <t xml:space="preserve">                     มีเงินงบประมาณ                   รอเงินงบประมาณ            ตรวจสอบแล้ว เห็นควรดำเนินการต่อไป</t>
  </si>
  <si>
    <t xml:space="preserve">ถึง   </t>
  </si>
  <si>
    <t xml:space="preserve">วันที่  </t>
  </si>
  <si>
    <t xml:space="preserve">วันที่          </t>
  </si>
  <si>
    <t>วงเงินที่จะซื้อ / จ้าง</t>
  </si>
  <si>
    <r>
      <t xml:space="preserve">เหตุที่ขออนุมัติซื้อ / </t>
    </r>
    <r>
      <rPr>
        <strike/>
        <sz val="16"/>
        <rFont val="TH SarabunPSK"/>
        <family val="2"/>
      </rPr>
      <t>จ้าง</t>
    </r>
    <r>
      <rPr>
        <sz val="16"/>
        <rFont val="TH SarabunPSK"/>
        <family val="2"/>
      </rPr>
      <t xml:space="preserve"> </t>
    </r>
  </si>
  <si>
    <t xml:space="preserve">     วงเงินอำนาจแขวงฯ</t>
  </si>
  <si>
    <t xml:space="preserve">  วันทำการ และขอแต่งตั้งคณะกรรมการ ดังนี้</t>
  </si>
  <si>
    <t xml:space="preserve"> (ลงนาม)      </t>
  </si>
  <si>
    <t>ได้รับใบสั่งวันที่</t>
  </si>
  <si>
    <t xml:space="preserve">  ไม่มีค่าปรับ</t>
  </si>
  <si>
    <t>บัญชีแยกประเภท</t>
  </si>
  <si>
    <t>เฉพาะเจาะจง</t>
  </si>
  <si>
    <t xml:space="preserve">คณะกรรมการฯ พิจารณากลั่นกรองความเหมาะสมราคา  </t>
  </si>
  <si>
    <t>ขอให้พิจารณา ราคาวัสดุ</t>
  </si>
  <si>
    <t>/</t>
  </si>
  <si>
    <t xml:space="preserve">เรื่อง  </t>
  </si>
  <si>
    <t>ขออนุมัติซื้อ/จ้าง</t>
  </si>
  <si>
    <r>
      <t xml:space="preserve">                                                                                                                             </t>
    </r>
    <r>
      <rPr>
        <b/>
        <sz val="14"/>
        <rFont val="TH SarabunPSK"/>
        <family val="2"/>
      </rPr>
      <t xml:space="preserve"> ตำแหน่ง</t>
    </r>
    <r>
      <rPr>
        <sz val="14"/>
        <rFont val="TH SarabunPSK"/>
        <family val="2"/>
      </rPr>
      <t xml:space="preserve">            รอ.ขท.(บ) เชียงรายที่ 2</t>
    </r>
  </si>
  <si>
    <r>
      <t xml:space="preserve">(ลงนาม)...............................................ผู้ซื้อ / </t>
    </r>
    <r>
      <rPr>
        <strike/>
        <sz val="14"/>
        <rFont val="TH SarabunPSK"/>
        <family val="2"/>
      </rPr>
      <t>ผู้ว่าจ้าง</t>
    </r>
  </si>
  <si>
    <t>..................................................................................</t>
  </si>
  <si>
    <t>...............................................................................</t>
  </si>
  <si>
    <t>..............................................................................</t>
  </si>
  <si>
    <r>
      <t xml:space="preserve">และมีข้อตกลงเกี่ยวกับการซื้อ / </t>
    </r>
    <r>
      <rPr>
        <strike/>
        <sz val="13"/>
        <rFont val="TH SarabunPSK"/>
        <family val="2"/>
      </rPr>
      <t>การจ้าง</t>
    </r>
    <r>
      <rPr>
        <sz val="13"/>
        <rFont val="TH SarabunPSK"/>
        <family val="2"/>
      </rPr>
      <t xml:space="preserve">  ไว้ต่อกันดังนี้</t>
    </r>
  </si>
  <si>
    <r>
      <t xml:space="preserve">บอกเลิกใบสั่งนี้ทั้งหมดหรือแต่บางส่วนได้    และผู้ขาย / </t>
    </r>
    <r>
      <rPr>
        <strike/>
        <sz val="13"/>
        <rFont val="TH SarabunPSK"/>
        <family val="2"/>
      </rPr>
      <t>ผู้รับจ้าง</t>
    </r>
    <r>
      <rPr>
        <sz val="13"/>
        <rFont val="TH SarabunPSK"/>
        <family val="2"/>
      </rPr>
      <t xml:space="preserve"> ยินยอมรับผิดชอบชดใช้ค่าเสียหายอันเกิดจากจากที่ ผู้ขาย / </t>
    </r>
    <r>
      <rPr>
        <strike/>
        <sz val="13"/>
        <rFont val="TH SarabunPSK"/>
        <family val="2"/>
      </rPr>
      <t>ผู้รับจ้าง</t>
    </r>
    <r>
      <rPr>
        <sz val="13"/>
        <rFont val="TH SarabunPSK"/>
        <family val="2"/>
      </rPr>
      <t xml:space="preserve">  ผิดข้อ</t>
    </r>
  </si>
  <si>
    <t>ของราคาสิ่งของที่ยังไม่ได้รับมอบ</t>
  </si>
  <si>
    <t xml:space="preserve">3.1  การซื้อ ในอัตราร้อยละ                               </t>
  </si>
  <si>
    <t xml:space="preserve">3.2  การจ้าง  ในอัตราวันละ                      </t>
  </si>
  <si>
    <t xml:space="preserve">บาทของค่างาน/ร้อยละ                       </t>
  </si>
  <si>
    <t>ของค่างานที่ยังไม่ได้รับมอบ  แต่ต้อง</t>
  </si>
  <si>
    <t>งบบำรุงปกติ</t>
  </si>
  <si>
    <t>1208</t>
  </si>
  <si>
    <r>
      <t xml:space="preserve">ตกลงซื้อ  / </t>
    </r>
    <r>
      <rPr>
        <strike/>
        <sz val="14"/>
        <rFont val="TH SarabunPSK"/>
        <family val="2"/>
      </rPr>
      <t>จ้าง</t>
    </r>
    <r>
      <rPr>
        <sz val="14"/>
        <rFont val="TH SarabunPSK"/>
        <family val="2"/>
      </rPr>
      <t xml:space="preserve">  จากท่านซึ่งเป็นราคารวมภาษีมูลค่าเพิ่ม  ตลอดจนภาษีอากรอื่นฯ และค่าใช้จ่ายทั้งปวงแล้ว  ตามรายการดังต่อไปนี้</t>
    </r>
  </si>
  <si>
    <r>
      <t xml:space="preserve">         1.  ผู้ขาย / </t>
    </r>
    <r>
      <rPr>
        <strike/>
        <sz val="13"/>
        <rFont val="TH SarabunPSK"/>
        <family val="2"/>
      </rPr>
      <t>ผู้รับจ้าง</t>
    </r>
    <r>
      <rPr>
        <sz val="13"/>
        <rFont val="TH SarabunPSK"/>
        <family val="2"/>
      </rPr>
      <t xml:space="preserve">    ตกลงจะส่งมอบสิ่งของให้แก่กรมทางหลวง   ณ     แขวงทางหลวงสมุทรสาคร </t>
    </r>
  </si>
  <si>
    <r>
      <t xml:space="preserve">แล้วก็ดี  ผู้ขาย / </t>
    </r>
    <r>
      <rPr>
        <strike/>
        <sz val="13"/>
        <rFont val="TH SarabunPSK"/>
        <family val="2"/>
      </rPr>
      <t>ผู้รับจ้าง</t>
    </r>
    <r>
      <rPr>
        <sz val="13"/>
        <rFont val="TH SarabunPSK"/>
        <family val="2"/>
      </rPr>
      <t xml:space="preserve">  ยินยอมให้กรมทางหลวงปรับเป็นรายวัน  ดังต่อไปนี้</t>
    </r>
  </si>
  <si>
    <r>
      <t xml:space="preserve">         3.  ในกรณีผู้ขาย / </t>
    </r>
    <r>
      <rPr>
        <strike/>
        <sz val="13"/>
        <rFont val="TH SarabunPSK"/>
        <family val="2"/>
      </rPr>
      <t>ผู้รับจ้าง</t>
    </r>
    <r>
      <rPr>
        <sz val="13"/>
        <rFont val="TH SarabunPSK"/>
        <family val="2"/>
      </rPr>
      <t xml:space="preserve"> ส่งของล่วงพ้นกำหนดก็ดี  หรือกรมทางหลวงใช้สิทธิบอกเลิกใบสั่ง  เมื่อพ้นกำหนดเวลาส่งของ</t>
    </r>
  </si>
  <si>
    <r>
      <t xml:space="preserve">         2.  ถ้าผู้ขาย / </t>
    </r>
    <r>
      <rPr>
        <strike/>
        <sz val="13"/>
        <rFont val="TH SarabunPSK"/>
        <family val="2"/>
      </rPr>
      <t>ผู้รับจ้าง</t>
    </r>
    <r>
      <rPr>
        <sz val="13"/>
        <rFont val="TH SarabunPSK"/>
        <family val="2"/>
      </rPr>
      <t xml:space="preserve"> ไม่ส่งของหรือส่งของไม่ถูกต้องครบถ้วน  ตามรายการและหรือวันเวลาที่กำหนดไว้ตามใบสั่ง  กรมทางหลวงมีสิทธิ</t>
    </r>
  </si>
  <si>
    <r>
      <t xml:space="preserve">ตกลงตามใบสั่ง และหรือราคาที่เพิ่มขึ้นจากราคาที่กำหนดไว้ในข้อตกลงนี้    เนื่องจากการซื้อ / </t>
    </r>
    <r>
      <rPr>
        <strike/>
        <sz val="13"/>
        <rFont val="TH SarabunPSK"/>
        <family val="2"/>
      </rPr>
      <t>การจ้าง</t>
    </r>
    <r>
      <rPr>
        <sz val="13"/>
        <rFont val="TH SarabunPSK"/>
        <family val="2"/>
      </rPr>
      <t xml:space="preserve">  ใหม่ให้แก่กรมทางหลวงโดยสิ้นเชิง</t>
    </r>
  </si>
  <si>
    <r>
      <t xml:space="preserve">          4.  ใบสั่งซื้อ / </t>
    </r>
    <r>
      <rPr>
        <strike/>
        <sz val="13"/>
        <rFont val="TH SarabunPSK"/>
        <family val="2"/>
      </rPr>
      <t>ใบสั่งจ้าง</t>
    </r>
    <r>
      <rPr>
        <sz val="13"/>
        <rFont val="TH SarabunPSK"/>
        <family val="2"/>
      </rPr>
      <t xml:space="preserve"> นี้ทำขึ้นสองฉบับมีข้อความตรงกัน ผู้ซื้อ / </t>
    </r>
    <r>
      <rPr>
        <strike/>
        <sz val="13"/>
        <rFont val="TH SarabunPSK"/>
        <family val="2"/>
      </rPr>
      <t>ผู้ว่าจ้าง</t>
    </r>
    <r>
      <rPr>
        <sz val="13"/>
        <rFont val="TH SarabunPSK"/>
        <family val="2"/>
      </rPr>
      <t xml:space="preserve"> เก็บไว้   1 ฉบับ  และผู้ขาย / </t>
    </r>
    <r>
      <rPr>
        <strike/>
        <sz val="13"/>
        <rFont val="TH SarabunPSK"/>
        <family val="2"/>
      </rPr>
      <t>ผู้รับจ้าง</t>
    </r>
    <r>
      <rPr>
        <sz val="13"/>
        <rFont val="TH SarabunPSK"/>
        <family val="2"/>
      </rPr>
      <t xml:space="preserve">  เก็บไว้ 1 ฉบับ</t>
    </r>
  </si>
  <si>
    <r>
      <t xml:space="preserve">          กรมทางหลวงโดย                                                                         </t>
    </r>
    <r>
      <rPr>
        <b/>
        <sz val="14"/>
        <rFont val="TH SarabunPSK"/>
        <family val="2"/>
      </rPr>
      <t xml:space="preserve"> </t>
    </r>
  </si>
  <si>
    <r>
      <rPr>
        <strike/>
        <sz val="16"/>
        <rFont val="TH SarabunPSK"/>
        <family val="2"/>
      </rPr>
      <t>จัดจ้าง</t>
    </r>
    <r>
      <rPr>
        <sz val="16"/>
        <rFont val="TH SarabunPSK"/>
        <family val="2"/>
      </rPr>
      <t>โดยวิธี</t>
    </r>
  </si>
  <si>
    <t xml:space="preserve">ภายใน          5         </t>
  </si>
  <si>
    <t>วัน     ทำการ     นับตั้งแต่วันถัดจากวันรับใบสั่ง</t>
  </si>
  <si>
    <r>
      <t>โทร. 0 2420 1406  ต่อ</t>
    </r>
    <r>
      <rPr>
        <sz val="14"/>
        <color indexed="8"/>
        <rFont val="TH SarabunPSK"/>
        <family val="2"/>
      </rPr>
      <t xml:space="preserve"> 116</t>
    </r>
  </si>
  <si>
    <t>1.  สัญญา / ใบสั่งซื้อ / ใบสั่งจ้าง เลขที่</t>
  </si>
  <si>
    <t>2.  จัดซื้อ / จัดจ้างโดยวิธี    ตกลงราคา</t>
  </si>
  <si>
    <t xml:space="preserve">ผู้ขาย/ผู้รับจ้าง </t>
  </si>
  <si>
    <t>คณะกรรมการตรวจรับพัสดุ  ได้ทำการตรวจรับพัสดุที่จัดซื้อ / จัดจ้างตามสัญญา / ใบสั่ง   ข้างต้นไว้ถูกต้องครบถ้วนแล้ว</t>
  </si>
  <si>
    <t>ข้าพเจ้าได้รับพัสดุ / งานจ้าง  ที่คณะกรรม</t>
  </si>
  <si>
    <t xml:space="preserve">แขวงทางหลวงสมุทรสาคร    ฝ่ายบริหารงานทั่วไป      </t>
  </si>
  <si>
    <r>
      <t xml:space="preserve">(ลงนาม).............................................ผู้ขาย / </t>
    </r>
    <r>
      <rPr>
        <strike/>
        <sz val="14"/>
        <rFont val="TH SarabunPSK"/>
        <family val="2"/>
      </rPr>
      <t>ผู้รับจ้าง</t>
    </r>
  </si>
  <si>
    <t>(นางสาวปุณยวีร์  เชิงแก้ว)</t>
  </si>
  <si>
    <t>นักจัดการงานทั่วไปปฏิบัติการ</t>
  </si>
  <si>
    <t>(นางสาวนรรชรีย์  พานทอง)</t>
  </si>
  <si>
    <t>คณะกรรมการฯ, คุณปุณยวีร์</t>
  </si>
  <si>
    <t>สทล.13 ขท.สมุทรสาคร./พ./-</t>
  </si>
  <si>
    <t>(นายชาติชาย  บุญส่ง)</t>
  </si>
  <si>
    <t>(นายมนตรี  วงศ์วิวัฒน์)</t>
  </si>
  <si>
    <t>ผอ. ขท.สมุทรสาคร   ผ่าน  รอ.ขท.(บ)</t>
  </si>
  <si>
    <t>รอ.ขท.สมุทรสาคร (บ)</t>
  </si>
  <si>
    <t>รอ.ขท.สมุทรสาคร (ป)</t>
  </si>
  <si>
    <t>08006700211100000</t>
  </si>
  <si>
    <t>08006210006003210143</t>
  </si>
  <si>
    <t xml:space="preserve">ยุทธศาสตร์พัฒนาด้านคมนาคม </t>
  </si>
  <si>
    <t>และระบบโลจิสติกส์</t>
  </si>
  <si>
    <t>พนักงานโยธา</t>
  </si>
  <si>
    <t>ชม.ขท.เศรษฐกิจ</t>
  </si>
  <si>
    <t>นายธีรพล  แก่นคลอองใหม่</t>
  </si>
  <si>
    <t>415/60/70/</t>
  </si>
  <si>
    <t>(นายวัชรพล  ไชยณรงค์)</t>
  </si>
  <si>
    <t>ขอให้คณะกรรมการฯ พิจารณาความเหมาะสมของราคาดังกล่าวด้วยหากเห็นชอบขอได้โปรดลงนาม เพื่อใช้เป็นราคาในการจัดซื้อต่อไป</t>
  </si>
  <si>
    <t>ตามรายการ ดังนี้</t>
  </si>
  <si>
    <t>(นายสุปรีชา  ฟุ้งกีรติ)</t>
  </si>
  <si>
    <t xml:space="preserve">     นายสุปรีชา  ฟุ้งกีรติ    ตำแหน่ง   ผอ.ขท.สมุทรสาคร</t>
  </si>
  <si>
    <t>ผอ.ขท.สมุทรสาคร</t>
  </si>
  <si>
    <t>พฤศจิกายน</t>
  </si>
  <si>
    <t>415/60/70/21</t>
  </si>
  <si>
    <t>วัสดุก่อสร้าง</t>
  </si>
  <si>
    <t>กป.</t>
  </si>
  <si>
    <t>อัน</t>
  </si>
  <si>
    <t>(รวมภาษีมูลค่าเพิ่ม 7%)</t>
  </si>
  <si>
    <t>สีน้ำพลาสติก สีขาว จุ 3.785 ลิตร มอก.272-2564</t>
  </si>
  <si>
    <t>สีน้ำพลาสติก สีดำ จุ 3.785 ลิตร มอก.272-2564</t>
  </si>
  <si>
    <t>สีน้ำพลาสติก สีแดง จุ 3.785 ลิตร มอก.272-2564</t>
  </si>
  <si>
    <t>สีน้ำพลาสติก สีเหลือง จุ 3.785 ลิตร มอก.272-2564</t>
  </si>
  <si>
    <t>แปรงทาสี ขนาด 3 นิ้ว</t>
  </si>
  <si>
    <t>แปรงทาสี ขนาด 4 นิ้ว</t>
  </si>
  <si>
    <t>(รวมหกรายการ)</t>
  </si>
  <si>
    <t>ร้าน กิตติ์ไพศาล</t>
  </si>
  <si>
    <t>6/169 ม.3 ถนนเพชรเกษม 110 แขวงหนองค้างพลู เขตหนองแขม กทม. 10160</t>
  </si>
  <si>
    <t xml:space="preserve">            (นายวสวัท  เตชปัญญากูล)</t>
  </si>
  <si>
    <t>ตามที่ หมวดทางหลวงเศรษฐกิจ ได้เบิกวัสดุ ตามบันทึกที่ ศก.1056/69 ลงวันที่ 28 ตุลาคม 2569 งานพัสดุและสัญญา</t>
  </si>
  <si>
    <t xml:space="preserve">เพื่อใช้ ในการทาสีบริเวณเกาะกลาง ในทางหลวงหมายเลข 3091 ตอน อ้อมน้อย - สมุทรสาคร </t>
  </si>
  <si>
    <t xml:space="preserve">ระหว่าง กม.0+000 - กม.19+851 และในทางหลวงหมายเลข 3651 ตอน แยกสาครเกษม - คลองมะเดื่อ ระหว่าง กม.0+000 - </t>
  </si>
  <si>
    <t>กม.7+445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</si>
</sst>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87" formatCode="_-* #,##0_-;\-* #,##0_-;_-* &quot;-&quot;??_-;_-@_-"/>
    <numFmt numFmtId="188" formatCode="[$-187041E]d\ mmmm\ yyyy;@"/>
    <numFmt numFmtId="189" formatCode="[$-1010000]d/m/yy;@"/>
    <numFmt numFmtId="190" formatCode="[$-107041E]d\ mmmm\ yyyy;@"/>
    <numFmt numFmtId="191" formatCode="[$-101041E]d\ mmm\ yy;@"/>
  </numFmts>
  <fonts count="28" x14ac:knownFonts="1">
    <font>
      <sz val="16"/>
      <name val="AngsanaUPC"/>
      <charset val="222"/>
    </font>
    <font>
      <sz val="16"/>
      <name val="AngsanaUPC"/>
      <family val="1"/>
    </font>
    <font>
      <sz val="8"/>
      <name val="AngsanaUPC"/>
      <family val="1"/>
      <charset val="222"/>
    </font>
    <font>
      <b/>
      <sz val="24"/>
      <name val="TH SarabunPSK"/>
      <family val="2"/>
    </font>
    <font>
      <sz val="16"/>
      <name val="TH SarabunPSK"/>
      <family val="2"/>
    </font>
    <font>
      <b/>
      <sz val="18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trike/>
      <sz val="18"/>
      <name val="TH SarabunPSK"/>
      <family val="2"/>
    </font>
    <font>
      <strike/>
      <sz val="16"/>
      <name val="TH SarabunPSK"/>
      <family val="2"/>
    </font>
    <font>
      <strike/>
      <sz val="14"/>
      <name val="TH SarabunPSK"/>
      <family val="2"/>
    </font>
    <font>
      <strike/>
      <sz val="13"/>
      <name val="TH SarabunPSK"/>
      <family val="2"/>
    </font>
    <font>
      <sz val="16"/>
      <name val="AngsanaUPC"/>
      <family val="1"/>
    </font>
    <font>
      <sz val="8"/>
      <name val="TH SarabunPSK"/>
      <family val="2"/>
    </font>
    <font>
      <b/>
      <sz val="8"/>
      <name val="TH SarabunPSK"/>
      <family val="2"/>
    </font>
    <font>
      <b/>
      <sz val="24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indexed="8"/>
      <name val="TH SarabunPSK"/>
      <family val="2"/>
    </font>
    <font>
      <sz val="1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4"/>
      <color theme="0"/>
      <name val="TH SarabunPSK"/>
      <family val="2"/>
    </font>
    <font>
      <sz val="2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6" fillId="0" borderId="0"/>
  </cellStyleXfs>
  <cellXfs count="406">
    <xf numFmtId="0" fontId="0" fillId="0" borderId="0" xfId="0"/>
    <xf numFmtId="0" fontId="4" fillId="2" borderId="0" xfId="0" applyFont="1" applyFill="1"/>
    <xf numFmtId="0" fontId="6" fillId="2" borderId="0" xfId="0" applyFont="1" applyFill="1"/>
    <xf numFmtId="0" fontId="4" fillId="2" borderId="0" xfId="0" applyFont="1" applyFill="1" applyAlignment="1">
      <alignment horizontal="left"/>
    </xf>
    <xf numFmtId="0" fontId="8" fillId="2" borderId="0" xfId="0" applyFont="1" applyFill="1" applyAlignment="1"/>
    <xf numFmtId="0" fontId="8" fillId="2" borderId="0" xfId="0" applyFont="1" applyFill="1"/>
    <xf numFmtId="0" fontId="7" fillId="2" borderId="0" xfId="0" applyFont="1" applyFill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0" fontId="7" fillId="2" borderId="0" xfId="0" applyFont="1" applyFill="1"/>
    <xf numFmtId="0" fontId="8" fillId="2" borderId="1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left"/>
    </xf>
    <xf numFmtId="15" fontId="8" fillId="2" borderId="1" xfId="0" applyNumberFormat="1" applyFont="1" applyFill="1" applyBorder="1"/>
    <xf numFmtId="0" fontId="8" fillId="2" borderId="1" xfId="0" applyFont="1" applyFill="1" applyBorder="1"/>
    <xf numFmtId="0" fontId="8" fillId="2" borderId="3" xfId="0" applyFont="1" applyFill="1" applyBorder="1"/>
    <xf numFmtId="0" fontId="8" fillId="2" borderId="3" xfId="0" applyFont="1" applyFill="1" applyBorder="1" applyAlignment="1"/>
    <xf numFmtId="0" fontId="8" fillId="2" borderId="0" xfId="0" applyFont="1" applyFill="1" applyBorder="1"/>
    <xf numFmtId="49" fontId="8" fillId="2" borderId="1" xfId="0" applyNumberFormat="1" applyFont="1" applyFill="1" applyBorder="1" applyAlignment="1">
      <alignment horizontal="center"/>
    </xf>
    <xf numFmtId="0" fontId="4" fillId="2" borderId="4" xfId="0" applyFont="1" applyFill="1" applyBorder="1"/>
    <xf numFmtId="0" fontId="4" fillId="2" borderId="0" xfId="0" applyFont="1" applyFill="1" applyAlignment="1"/>
    <xf numFmtId="0" fontId="4" fillId="2" borderId="0" xfId="0" applyFont="1" applyFill="1" applyBorder="1" applyAlignment="1"/>
    <xf numFmtId="0" fontId="9" fillId="2" borderId="0" xfId="0" applyFont="1" applyFill="1"/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49" fontId="9" fillId="2" borderId="7" xfId="0" applyNumberFormat="1" applyFont="1" applyFill="1" applyBorder="1" applyAlignment="1">
      <alignment horizontal="center"/>
    </xf>
    <xf numFmtId="0" fontId="9" fillId="2" borderId="7" xfId="0" applyFont="1" applyFill="1" applyBorder="1"/>
    <xf numFmtId="49" fontId="9" fillId="2" borderId="8" xfId="0" applyNumberFormat="1" applyFont="1" applyFill="1" applyBorder="1" applyAlignment="1">
      <alignment horizontal="center"/>
    </xf>
    <xf numFmtId="0" fontId="9" fillId="2" borderId="8" xfId="0" applyFont="1" applyFill="1" applyBorder="1"/>
    <xf numFmtId="0" fontId="8" fillId="2" borderId="9" xfId="0" applyFont="1" applyFill="1" applyBorder="1"/>
    <xf numFmtId="0" fontId="8" fillId="2" borderId="0" xfId="0" applyFont="1" applyFill="1" applyBorder="1" applyAlignment="1">
      <alignment horizontal="center"/>
    </xf>
    <xf numFmtId="0" fontId="8" fillId="2" borderId="0" xfId="0" applyFont="1" applyFill="1" applyBorder="1" applyAlignment="1"/>
    <xf numFmtId="0" fontId="8" fillId="2" borderId="10" xfId="0" applyFont="1" applyFill="1" applyBorder="1"/>
    <xf numFmtId="0" fontId="8" fillId="2" borderId="9" xfId="0" applyFont="1" applyFill="1" applyBorder="1" applyAlignment="1"/>
    <xf numFmtId="0" fontId="8" fillId="2" borderId="0" xfId="0" applyFont="1" applyFill="1" applyBorder="1" applyAlignment="1">
      <alignment horizontal="left"/>
    </xf>
    <xf numFmtId="0" fontId="7" fillId="2" borderId="0" xfId="0" applyFont="1" applyFill="1" applyBorder="1" applyAlignment="1"/>
    <xf numFmtId="0" fontId="8" fillId="2" borderId="11" xfId="0" applyFont="1" applyFill="1" applyBorder="1"/>
    <xf numFmtId="0" fontId="4" fillId="2" borderId="12" xfId="0" applyFont="1" applyFill="1" applyBorder="1"/>
    <xf numFmtId="0" fontId="8" fillId="2" borderId="10" xfId="0" applyFont="1" applyFill="1" applyBorder="1" applyAlignment="1"/>
    <xf numFmtId="0" fontId="7" fillId="2" borderId="13" xfId="0" applyFont="1" applyFill="1" applyBorder="1" applyAlignment="1"/>
    <xf numFmtId="0" fontId="7" fillId="2" borderId="12" xfId="0" applyFont="1" applyFill="1" applyBorder="1" applyAlignment="1"/>
    <xf numFmtId="0" fontId="7" fillId="2" borderId="9" xfId="0" applyFont="1" applyFill="1" applyBorder="1" applyAlignment="1"/>
    <xf numFmtId="0" fontId="8" fillId="2" borderId="0" xfId="0" applyFont="1" applyFill="1" applyBorder="1" applyAlignment="1">
      <alignment horizontal="right"/>
    </xf>
    <xf numFmtId="49" fontId="8" fillId="2" borderId="0" xfId="0" applyNumberFormat="1" applyFont="1" applyFill="1" applyAlignment="1">
      <alignment horizontal="left"/>
    </xf>
    <xf numFmtId="49" fontId="8" fillId="2" borderId="0" xfId="0" applyNumberFormat="1" applyFont="1" applyFill="1" applyAlignment="1"/>
    <xf numFmtId="0" fontId="10" fillId="2" borderId="0" xfId="0" applyFont="1" applyFill="1"/>
    <xf numFmtId="0" fontId="10" fillId="2" borderId="0" xfId="0" applyFont="1" applyFill="1" applyBorder="1" applyAlignment="1"/>
    <xf numFmtId="0" fontId="10" fillId="2" borderId="1" xfId="0" applyFont="1" applyFill="1" applyBorder="1" applyAlignment="1">
      <alignment horizontal="center"/>
    </xf>
    <xf numFmtId="187" fontId="10" fillId="2" borderId="1" xfId="1" applyNumberFormat="1" applyFont="1" applyFill="1" applyBorder="1" applyAlignment="1">
      <alignment horizontal="center"/>
    </xf>
    <xf numFmtId="43" fontId="10" fillId="2" borderId="1" xfId="1" applyFont="1" applyFill="1" applyBorder="1" applyAlignment="1">
      <alignment horizontal="center"/>
    </xf>
    <xf numFmtId="43" fontId="10" fillId="2" borderId="1" xfId="1" applyFont="1" applyFill="1" applyBorder="1" applyAlignment="1">
      <alignment horizontal="right"/>
    </xf>
    <xf numFmtId="43" fontId="8" fillId="2" borderId="1" xfId="1" applyFont="1" applyFill="1" applyBorder="1" applyAlignment="1">
      <alignment horizontal="center"/>
    </xf>
    <xf numFmtId="43" fontId="8" fillId="2" borderId="1" xfId="1" applyFont="1" applyFill="1" applyBorder="1" applyAlignment="1">
      <alignment horizontal="right"/>
    </xf>
    <xf numFmtId="43" fontId="10" fillId="2" borderId="0" xfId="0" applyNumberFormat="1" applyFont="1" applyFill="1"/>
    <xf numFmtId="0" fontId="10" fillId="2" borderId="1" xfId="0" applyFont="1" applyFill="1" applyBorder="1"/>
    <xf numFmtId="0" fontId="8" fillId="2" borderId="8" xfId="0" applyFont="1" applyFill="1" applyBorder="1"/>
    <xf numFmtId="0" fontId="8" fillId="2" borderId="14" xfId="0" applyFont="1" applyFill="1" applyBorder="1"/>
    <xf numFmtId="0" fontId="8" fillId="2" borderId="2" xfId="0" applyFont="1" applyFill="1" applyBorder="1"/>
    <xf numFmtId="0" fontId="8" fillId="2" borderId="15" xfId="0" applyFont="1" applyFill="1" applyBorder="1"/>
    <xf numFmtId="0" fontId="8" fillId="2" borderId="16" xfId="0" applyFont="1" applyFill="1" applyBorder="1" applyAlignment="1"/>
    <xf numFmtId="0" fontId="8" fillId="2" borderId="17" xfId="0" applyFont="1" applyFill="1" applyBorder="1" applyAlignment="1"/>
    <xf numFmtId="0" fontId="8" fillId="2" borderId="18" xfId="0" applyFont="1" applyFill="1" applyBorder="1" applyAlignment="1"/>
    <xf numFmtId="0" fontId="8" fillId="2" borderId="19" xfId="0" applyFont="1" applyFill="1" applyBorder="1" applyAlignment="1"/>
    <xf numFmtId="0" fontId="8" fillId="2" borderId="11" xfId="0" applyFont="1" applyFill="1" applyBorder="1" applyAlignment="1">
      <alignment horizontal="center"/>
    </xf>
    <xf numFmtId="0" fontId="8" fillId="2" borderId="16" xfId="0" applyFont="1" applyFill="1" applyBorder="1"/>
    <xf numFmtId="15" fontId="8" fillId="2" borderId="1" xfId="0" applyNumberFormat="1" applyFont="1" applyFill="1" applyBorder="1" applyAlignment="1">
      <alignment horizontal="center"/>
    </xf>
    <xf numFmtId="0" fontId="8" fillId="2" borderId="20" xfId="0" applyFont="1" applyFill="1" applyBorder="1" applyAlignment="1"/>
    <xf numFmtId="187" fontId="8" fillId="2" borderId="20" xfId="0" applyNumberFormat="1" applyFont="1" applyFill="1" applyBorder="1" applyAlignment="1"/>
    <xf numFmtId="0" fontId="8" fillId="2" borderId="1" xfId="0" quotePrefix="1" applyFont="1" applyFill="1" applyBorder="1" applyAlignment="1">
      <alignment horizontal="center"/>
    </xf>
    <xf numFmtId="0" fontId="10" fillId="2" borderId="1" xfId="0" quotePrefix="1" applyFont="1" applyFill="1" applyBorder="1" applyAlignment="1">
      <alignment horizontal="center"/>
    </xf>
    <xf numFmtId="2" fontId="8" fillId="2" borderId="1" xfId="0" applyNumberFormat="1" applyFont="1" applyFill="1" applyBorder="1" applyAlignment="1">
      <alignment horizontal="center" vertical="center"/>
    </xf>
    <xf numFmtId="49" fontId="8" fillId="2" borderId="21" xfId="0" applyNumberFormat="1" applyFont="1" applyFill="1" applyBorder="1" applyAlignment="1"/>
    <xf numFmtId="49" fontId="8" fillId="2" borderId="16" xfId="0" applyNumberFormat="1" applyFont="1" applyFill="1" applyBorder="1" applyAlignment="1"/>
    <xf numFmtId="0" fontId="8" fillId="2" borderId="17" xfId="0" applyFont="1" applyFill="1" applyBorder="1"/>
    <xf numFmtId="0" fontId="10" fillId="2" borderId="15" xfId="0" applyFont="1" applyFill="1" applyBorder="1" applyAlignment="1">
      <alignment horizontal="left"/>
    </xf>
    <xf numFmtId="0" fontId="10" fillId="2" borderId="14" xfId="0" applyFont="1" applyFill="1" applyBorder="1" applyAlignment="1">
      <alignment horizontal="left"/>
    </xf>
    <xf numFmtId="0" fontId="10" fillId="2" borderId="2" xfId="0" applyFont="1" applyFill="1" applyBorder="1" applyAlignment="1">
      <alignment horizontal="left"/>
    </xf>
    <xf numFmtId="189" fontId="8" fillId="2" borderId="1" xfId="0" applyNumberFormat="1" applyFont="1" applyFill="1" applyBorder="1" applyAlignment="1">
      <alignment horizontal="center"/>
    </xf>
    <xf numFmtId="0" fontId="7" fillId="2" borderId="15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188" fontId="10" fillId="2" borderId="0" xfId="0" applyNumberFormat="1" applyFont="1" applyFill="1" applyAlignment="1"/>
    <xf numFmtId="3" fontId="8" fillId="2" borderId="1" xfId="1" applyNumberFormat="1" applyFont="1" applyFill="1" applyBorder="1" applyAlignment="1">
      <alignment horizontal="center" vertical="center"/>
    </xf>
    <xf numFmtId="43" fontId="8" fillId="2" borderId="15" xfId="1" applyFont="1" applyFill="1" applyBorder="1" applyAlignment="1">
      <alignment horizontal="center"/>
    </xf>
    <xf numFmtId="43" fontId="8" fillId="2" borderId="2" xfId="1" applyFont="1" applyFill="1" applyBorder="1" applyAlignment="1">
      <alignment horizontal="center"/>
    </xf>
    <xf numFmtId="0" fontId="8" fillId="2" borderId="15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8" fillId="2" borderId="4" xfId="0" applyFont="1" applyFill="1" applyBorder="1" applyAlignment="1"/>
    <xf numFmtId="0" fontId="4" fillId="2" borderId="16" xfId="0" applyFont="1" applyFill="1" applyBorder="1" applyAlignment="1"/>
    <xf numFmtId="0" fontId="7" fillId="2" borderId="4" xfId="0" applyFont="1" applyFill="1" applyBorder="1" applyAlignment="1"/>
    <xf numFmtId="0" fontId="7" fillId="2" borderId="0" xfId="0" applyFont="1" applyFill="1" applyAlignment="1"/>
    <xf numFmtId="0" fontId="10" fillId="2" borderId="4" xfId="0" applyFont="1" applyFill="1" applyBorder="1"/>
    <xf numFmtId="0" fontId="8" fillId="2" borderId="4" xfId="0" applyFont="1" applyFill="1" applyBorder="1"/>
    <xf numFmtId="0" fontId="4" fillId="2" borderId="4" xfId="0" applyFont="1" applyFill="1" applyBorder="1" applyAlignment="1"/>
    <xf numFmtId="0" fontId="8" fillId="2" borderId="15" xfId="0" applyFont="1" applyFill="1" applyBorder="1" applyAlignment="1"/>
    <xf numFmtId="0" fontId="8" fillId="2" borderId="14" xfId="0" applyFont="1" applyFill="1" applyBorder="1" applyAlignment="1"/>
    <xf numFmtId="0" fontId="8" fillId="2" borderId="2" xfId="0" applyFont="1" applyFill="1" applyBorder="1" applyAlignment="1"/>
    <xf numFmtId="191" fontId="8" fillId="2" borderId="1" xfId="0" applyNumberFormat="1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11" fillId="2" borderId="0" xfId="0" applyFont="1" applyFill="1" applyBorder="1" applyAlignment="1"/>
    <xf numFmtId="49" fontId="9" fillId="2" borderId="22" xfId="0" applyNumberFormat="1" applyFont="1" applyFill="1" applyBorder="1" applyAlignment="1">
      <alignment horizontal="center"/>
    </xf>
    <xf numFmtId="0" fontId="11" fillId="2" borderId="1" xfId="0" quotePrefix="1" applyFont="1" applyFill="1" applyBorder="1" applyAlignment="1">
      <alignment horizontal="center"/>
    </xf>
    <xf numFmtId="187" fontId="11" fillId="2" borderId="1" xfId="1" applyNumberFormat="1" applyFont="1" applyFill="1" applyBorder="1" applyAlignment="1">
      <alignment horizontal="center"/>
    </xf>
    <xf numFmtId="43" fontId="11" fillId="2" borderId="1" xfId="1" applyFont="1" applyFill="1" applyBorder="1" applyAlignment="1">
      <alignment horizontal="center"/>
    </xf>
    <xf numFmtId="43" fontId="11" fillId="2" borderId="1" xfId="1" applyFont="1" applyFill="1" applyBorder="1" applyAlignment="1">
      <alignment horizontal="right"/>
    </xf>
    <xf numFmtId="0" fontId="7" fillId="2" borderId="1" xfId="0" quotePrefix="1" applyFont="1" applyFill="1" applyBorder="1" applyAlignment="1">
      <alignment horizontal="center"/>
    </xf>
    <xf numFmtId="3" fontId="7" fillId="2" borderId="1" xfId="1" applyNumberFormat="1" applyFont="1" applyFill="1" applyBorder="1" applyAlignment="1">
      <alignment horizontal="center" vertical="center"/>
    </xf>
    <xf numFmtId="2" fontId="7" fillId="2" borderId="1" xfId="0" applyNumberFormat="1" applyFont="1" applyFill="1" applyBorder="1" applyAlignment="1">
      <alignment horizontal="center" vertical="center"/>
    </xf>
    <xf numFmtId="43" fontId="7" fillId="2" borderId="1" xfId="1" applyFont="1" applyFill="1" applyBorder="1" applyAlignment="1">
      <alignment horizontal="center"/>
    </xf>
    <xf numFmtId="43" fontId="7" fillId="2" borderId="1" xfId="0" applyNumberFormat="1" applyFont="1" applyFill="1" applyBorder="1"/>
    <xf numFmtId="0" fontId="6" fillId="2" borderId="0" xfId="0" applyFont="1" applyFill="1" applyAlignment="1">
      <alignment horizontal="right"/>
    </xf>
    <xf numFmtId="0" fontId="6" fillId="2" borderId="15" xfId="0" applyFont="1" applyFill="1" applyBorder="1" applyAlignment="1">
      <alignment horizontal="right"/>
    </xf>
    <xf numFmtId="0" fontId="6" fillId="2" borderId="14" xfId="0" applyFont="1" applyFill="1" applyBorder="1"/>
    <xf numFmtId="0" fontId="6" fillId="2" borderId="14" xfId="0" applyFont="1" applyFill="1" applyBorder="1" applyAlignment="1">
      <alignment horizontal="center"/>
    </xf>
    <xf numFmtId="0" fontId="6" fillId="2" borderId="2" xfId="0" applyFont="1" applyFill="1" applyBorder="1"/>
    <xf numFmtId="0" fontId="8" fillId="0" borderId="15" xfId="0" applyFont="1" applyFill="1" applyBorder="1" applyAlignment="1"/>
    <xf numFmtId="0" fontId="8" fillId="0" borderId="14" xfId="0" applyFont="1" applyFill="1" applyBorder="1" applyAlignment="1"/>
    <xf numFmtId="0" fontId="8" fillId="0" borderId="2" xfId="0" applyFont="1" applyFill="1" applyBorder="1" applyAlignment="1"/>
    <xf numFmtId="0" fontId="17" fillId="2" borderId="0" xfId="0" applyFont="1" applyFill="1"/>
    <xf numFmtId="0" fontId="17" fillId="2" borderId="0" xfId="0" applyFont="1" applyFill="1" applyBorder="1" applyAlignment="1"/>
    <xf numFmtId="0" fontId="17" fillId="2" borderId="1" xfId="0" applyFont="1" applyFill="1" applyBorder="1" applyAlignment="1">
      <alignment horizontal="center"/>
    </xf>
    <xf numFmtId="187" fontId="17" fillId="2" borderId="1" xfId="1" applyNumberFormat="1" applyFont="1" applyFill="1" applyBorder="1" applyAlignment="1">
      <alignment horizontal="center"/>
    </xf>
    <xf numFmtId="0" fontId="17" fillId="2" borderId="15" xfId="0" applyFont="1" applyFill="1" applyBorder="1" applyAlignment="1">
      <alignment horizontal="left"/>
    </xf>
    <xf numFmtId="0" fontId="17" fillId="2" borderId="14" xfId="0" applyFont="1" applyFill="1" applyBorder="1" applyAlignment="1">
      <alignment horizontal="left"/>
    </xf>
    <xf numFmtId="0" fontId="17" fillId="2" borderId="2" xfId="0" applyFont="1" applyFill="1" applyBorder="1" applyAlignment="1">
      <alignment horizontal="left"/>
    </xf>
    <xf numFmtId="43" fontId="17" fillId="2" borderId="1" xfId="1" applyFont="1" applyFill="1" applyBorder="1" applyAlignment="1">
      <alignment horizontal="center"/>
    </xf>
    <xf numFmtId="43" fontId="17" fillId="2" borderId="1" xfId="1" applyFont="1" applyFill="1" applyBorder="1" applyAlignment="1">
      <alignment horizontal="right"/>
    </xf>
    <xf numFmtId="49" fontId="9" fillId="2" borderId="21" xfId="0" applyNumberFormat="1" applyFont="1" applyFill="1" applyBorder="1" applyAlignment="1">
      <alignment horizontal="center"/>
    </xf>
    <xf numFmtId="49" fontId="9" fillId="2" borderId="16" xfId="0" applyNumberFormat="1" applyFont="1" applyFill="1" applyBorder="1" applyAlignment="1">
      <alignment horizontal="center"/>
    </xf>
    <xf numFmtId="49" fontId="9" fillId="2" borderId="17" xfId="0" applyNumberFormat="1" applyFont="1" applyFill="1" applyBorder="1" applyAlignment="1">
      <alignment horizontal="center"/>
    </xf>
    <xf numFmtId="49" fontId="9" fillId="2" borderId="26" xfId="0" applyNumberFormat="1" applyFont="1" applyFill="1" applyBorder="1" applyAlignment="1">
      <alignment horizontal="center"/>
    </xf>
    <xf numFmtId="49" fontId="9" fillId="2" borderId="20" xfId="0" applyNumberFormat="1" applyFont="1" applyFill="1" applyBorder="1" applyAlignment="1">
      <alignment horizontal="center"/>
    </xf>
    <xf numFmtId="49" fontId="9" fillId="2" borderId="27" xfId="0" applyNumberFormat="1" applyFont="1" applyFill="1" applyBorder="1" applyAlignment="1">
      <alignment horizontal="center"/>
    </xf>
    <xf numFmtId="188" fontId="4" fillId="2" borderId="0" xfId="0" applyNumberFormat="1" applyFont="1" applyFill="1" applyAlignment="1"/>
    <xf numFmtId="0" fontId="8" fillId="2" borderId="1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18" fillId="2" borderId="0" xfId="0" applyFont="1" applyFill="1" applyAlignment="1">
      <alignment horizontal="center"/>
    </xf>
    <xf numFmtId="0" fontId="10" fillId="2" borderId="4" xfId="0" applyFont="1" applyFill="1" applyBorder="1" applyAlignment="1">
      <alignment horizontal="center"/>
    </xf>
    <xf numFmtId="0" fontId="4" fillId="2" borderId="16" xfId="0" applyFont="1" applyFill="1" applyBorder="1"/>
    <xf numFmtId="0" fontId="8" fillId="2" borderId="15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43" fontId="8" fillId="2" borderId="15" xfId="1" applyFont="1" applyFill="1" applyBorder="1" applyAlignment="1">
      <alignment horizontal="center"/>
    </xf>
    <xf numFmtId="43" fontId="8" fillId="2" borderId="2" xfId="1" applyFont="1" applyFill="1" applyBorder="1" applyAlignment="1">
      <alignment horizontal="center"/>
    </xf>
    <xf numFmtId="43" fontId="8" fillId="0" borderId="15" xfId="1" applyFont="1" applyFill="1" applyBorder="1" applyAlignment="1">
      <alignment horizontal="center"/>
    </xf>
    <xf numFmtId="43" fontId="8" fillId="0" borderId="2" xfId="1" applyFont="1" applyFill="1" applyBorder="1" applyAlignment="1">
      <alignment horizontal="center"/>
    </xf>
    <xf numFmtId="0" fontId="8" fillId="0" borderId="15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left"/>
    </xf>
    <xf numFmtId="0" fontId="8" fillId="2" borderId="0" xfId="0" applyFont="1" applyFill="1" applyAlignment="1">
      <alignment horizontal="center"/>
    </xf>
    <xf numFmtId="0" fontId="8" fillId="2" borderId="15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/>
    </xf>
    <xf numFmtId="0" fontId="8" fillId="2" borderId="0" xfId="0" applyFont="1" applyFill="1" applyAlignment="1">
      <alignment horizontal="right"/>
    </xf>
    <xf numFmtId="43" fontId="8" fillId="2" borderId="0" xfId="0" applyNumberFormat="1" applyFont="1" applyFill="1" applyBorder="1" applyAlignment="1">
      <alignment horizontal="center"/>
    </xf>
    <xf numFmtId="188" fontId="8" fillId="2" borderId="4" xfId="0" applyNumberFormat="1" applyFont="1" applyFill="1" applyBorder="1" applyAlignment="1"/>
    <xf numFmtId="0" fontId="4" fillId="2" borderId="4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center"/>
    </xf>
    <xf numFmtId="191" fontId="8" fillId="2" borderId="1" xfId="0" applyNumberFormat="1" applyFont="1" applyFill="1" applyBorder="1" applyAlignment="1"/>
    <xf numFmtId="43" fontId="4" fillId="2" borderId="0" xfId="0" applyNumberFormat="1" applyFont="1" applyFill="1" applyAlignment="1"/>
    <xf numFmtId="0" fontId="6" fillId="2" borderId="4" xfId="0" applyFont="1" applyFill="1" applyBorder="1" applyAlignment="1">
      <alignment horizontal="center"/>
    </xf>
    <xf numFmtId="0" fontId="6" fillId="2" borderId="16" xfId="0" applyFont="1" applyFill="1" applyBorder="1" applyAlignment="1">
      <alignment horizontal="center"/>
    </xf>
    <xf numFmtId="0" fontId="8" fillId="2" borderId="14" xfId="0" applyFont="1" applyFill="1" applyBorder="1" applyAlignment="1">
      <alignment horizontal="center"/>
    </xf>
    <xf numFmtId="0" fontId="8" fillId="2" borderId="15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/>
    </xf>
    <xf numFmtId="2" fontId="10" fillId="2" borderId="4" xfId="0" applyNumberFormat="1" applyFont="1" applyFill="1" applyBorder="1" applyAlignment="1">
      <alignment horizontal="center"/>
    </xf>
    <xf numFmtId="0" fontId="20" fillId="0" borderId="0" xfId="0" applyFont="1"/>
    <xf numFmtId="0" fontId="8" fillId="0" borderId="0" xfId="0" applyFont="1"/>
    <xf numFmtId="0" fontId="20" fillId="0" borderId="0" xfId="0" applyFont="1" applyBorder="1"/>
    <xf numFmtId="0" fontId="20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21" fillId="0" borderId="1" xfId="0" applyFont="1" applyBorder="1" applyAlignment="1">
      <alignment horizontal="center" vertical="center"/>
    </xf>
    <xf numFmtId="0" fontId="7" fillId="0" borderId="0" xfId="0" applyFont="1"/>
    <xf numFmtId="0" fontId="20" fillId="0" borderId="1" xfId="0" quotePrefix="1" applyFont="1" applyBorder="1" applyAlignment="1">
      <alignment horizontal="center" vertical="center"/>
    </xf>
    <xf numFmtId="15" fontId="20" fillId="0" borderId="15" xfId="0" applyNumberFormat="1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0" xfId="0" applyFont="1" applyAlignment="1"/>
    <xf numFmtId="0" fontId="20" fillId="0" borderId="0" xfId="0" applyFont="1" applyAlignment="1">
      <alignment horizontal="right"/>
    </xf>
    <xf numFmtId="0" fontId="20" fillId="0" borderId="0" xfId="0" applyFont="1" applyAlignment="1">
      <alignment horizontal="center"/>
    </xf>
    <xf numFmtId="0" fontId="20" fillId="0" borderId="0" xfId="0" applyFont="1" applyAlignment="1">
      <alignment horizontal="right" vertical="center"/>
    </xf>
    <xf numFmtId="43" fontId="8" fillId="2" borderId="15" xfId="2" applyFont="1" applyFill="1" applyBorder="1" applyAlignment="1">
      <alignment horizontal="center"/>
    </xf>
    <xf numFmtId="43" fontId="8" fillId="2" borderId="2" xfId="2" applyFont="1" applyFill="1" applyBorder="1" applyAlignment="1">
      <alignment horizontal="center"/>
    </xf>
    <xf numFmtId="0" fontId="8" fillId="2" borderId="14" xfId="0" applyFont="1" applyFill="1" applyBorder="1" applyAlignment="1">
      <alignment vertical="center"/>
    </xf>
    <xf numFmtId="3" fontId="8" fillId="2" borderId="1" xfId="0" applyNumberFormat="1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10" fillId="2" borderId="15" xfId="0" applyFont="1" applyFill="1" applyBorder="1" applyAlignment="1">
      <alignment horizontal="left"/>
    </xf>
    <xf numFmtId="0" fontId="10" fillId="2" borderId="14" xfId="0" applyFont="1" applyFill="1" applyBorder="1" applyAlignment="1">
      <alignment horizontal="left"/>
    </xf>
    <xf numFmtId="0" fontId="10" fillId="2" borderId="2" xfId="0" applyFont="1" applyFill="1" applyBorder="1" applyAlignment="1">
      <alignment horizontal="left"/>
    </xf>
    <xf numFmtId="0" fontId="8" fillId="2" borderId="0" xfId="0" applyFont="1" applyFill="1" applyBorder="1" applyAlignment="1">
      <alignment vertical="center"/>
    </xf>
    <xf numFmtId="43" fontId="8" fillId="2" borderId="15" xfId="1" applyFont="1" applyFill="1" applyBorder="1" applyAlignment="1">
      <alignment horizontal="center"/>
    </xf>
    <xf numFmtId="43" fontId="8" fillId="2" borderId="2" xfId="1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43" fontId="8" fillId="0" borderId="15" xfId="1" applyFont="1" applyFill="1" applyBorder="1" applyAlignment="1">
      <alignment horizontal="center"/>
    </xf>
    <xf numFmtId="43" fontId="8" fillId="0" borderId="2" xfId="1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23" fillId="2" borderId="9" xfId="0" applyFont="1" applyFill="1" applyBorder="1"/>
    <xf numFmtId="0" fontId="23" fillId="2" borderId="0" xfId="0" applyFont="1" applyFill="1" applyBorder="1"/>
    <xf numFmtId="0" fontId="23" fillId="2" borderId="10" xfId="0" applyFont="1" applyFill="1" applyBorder="1"/>
    <xf numFmtId="0" fontId="23" fillId="2" borderId="0" xfId="0" applyFont="1" applyFill="1"/>
    <xf numFmtId="0" fontId="7" fillId="2" borderId="1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/>
    </xf>
    <xf numFmtId="43" fontId="8" fillId="2" borderId="15" xfId="2" applyFont="1" applyFill="1" applyBorder="1" applyAlignment="1">
      <alignment horizontal="center"/>
    </xf>
    <xf numFmtId="43" fontId="8" fillId="2" borderId="2" xfId="2" applyFont="1" applyFill="1" applyBorder="1" applyAlignment="1">
      <alignment horizontal="center"/>
    </xf>
    <xf numFmtId="15" fontId="20" fillId="0" borderId="15" xfId="0" applyNumberFormat="1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left"/>
    </xf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horizontal="left"/>
    </xf>
    <xf numFmtId="0" fontId="25" fillId="0" borderId="0" xfId="0" applyFont="1" applyBorder="1" applyAlignment="1">
      <alignment horizontal="left"/>
    </xf>
    <xf numFmtId="0" fontId="20" fillId="0" borderId="0" xfId="3" applyFont="1" applyAlignment="1"/>
    <xf numFmtId="188" fontId="8" fillId="0" borderId="0" xfId="0" applyNumberFormat="1" applyFont="1" applyAlignment="1"/>
    <xf numFmtId="0" fontId="24" fillId="0" borderId="0" xfId="0" applyFont="1" applyBorder="1" applyAlignment="1">
      <alignment horizontal="left"/>
    </xf>
    <xf numFmtId="0" fontId="8" fillId="2" borderId="5" xfId="0" applyFont="1" applyFill="1" applyBorder="1" applyAlignment="1">
      <alignment horizontal="center" vertical="center"/>
    </xf>
    <xf numFmtId="43" fontId="8" fillId="2" borderId="15" xfId="1" applyFont="1" applyFill="1" applyBorder="1" applyAlignment="1">
      <alignment horizontal="center"/>
    </xf>
    <xf numFmtId="43" fontId="8" fillId="2" borderId="2" xfId="1" applyFont="1" applyFill="1" applyBorder="1" applyAlignment="1">
      <alignment horizontal="center"/>
    </xf>
    <xf numFmtId="0" fontId="8" fillId="2" borderId="15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43" fontId="8" fillId="0" borderId="15" xfId="1" applyFont="1" applyFill="1" applyBorder="1" applyAlignment="1">
      <alignment horizontal="center"/>
    </xf>
    <xf numFmtId="43" fontId="8" fillId="0" borderId="2" xfId="1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left"/>
    </xf>
    <xf numFmtId="0" fontId="8" fillId="2" borderId="15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8" fillId="2" borderId="14" xfId="0" applyFont="1" applyFill="1" applyBorder="1" applyAlignment="1">
      <alignment horizontal="center"/>
    </xf>
    <xf numFmtId="0" fontId="8" fillId="2" borderId="15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8" fillId="2" borderId="14" xfId="0" applyFont="1" applyFill="1" applyBorder="1" applyAlignment="1">
      <alignment horizontal="center"/>
    </xf>
    <xf numFmtId="0" fontId="10" fillId="2" borderId="15" xfId="0" applyFont="1" applyFill="1" applyBorder="1" applyAlignment="1">
      <alignment horizontal="left"/>
    </xf>
    <xf numFmtId="0" fontId="10" fillId="2" borderId="14" xfId="0" applyFont="1" applyFill="1" applyBorder="1" applyAlignment="1">
      <alignment horizontal="left"/>
    </xf>
    <xf numFmtId="0" fontId="10" fillId="2" borderId="2" xfId="0" applyFont="1" applyFill="1" applyBorder="1" applyAlignment="1">
      <alignment horizontal="left"/>
    </xf>
    <xf numFmtId="43" fontId="8" fillId="2" borderId="15" xfId="2" applyFont="1" applyFill="1" applyBorder="1" applyAlignment="1">
      <alignment horizontal="center"/>
    </xf>
    <xf numFmtId="43" fontId="8" fillId="2" borderId="2" xfId="2" applyFont="1" applyFill="1" applyBorder="1" applyAlignment="1">
      <alignment horizontal="center"/>
    </xf>
    <xf numFmtId="15" fontId="20" fillId="0" borderId="15" xfId="0" applyNumberFormat="1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7" fillId="2" borderId="1" xfId="0" applyFont="1" applyFill="1" applyBorder="1"/>
    <xf numFmtId="0" fontId="27" fillId="2" borderId="0" xfId="0" applyFont="1" applyFill="1"/>
    <xf numFmtId="49" fontId="27" fillId="2" borderId="0" xfId="0" applyNumberFormat="1" applyFont="1" applyFill="1" applyAlignment="1">
      <alignment horizontal="left"/>
    </xf>
    <xf numFmtId="0" fontId="27" fillId="2" borderId="0" xfId="0" applyFont="1" applyFill="1" applyBorder="1" applyAlignment="1"/>
    <xf numFmtId="0" fontId="8" fillId="2" borderId="14" xfId="0" applyFont="1" applyFill="1" applyBorder="1" applyAlignment="1">
      <alignment horizontal="center"/>
    </xf>
    <xf numFmtId="0" fontId="8" fillId="2" borderId="15" xfId="0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0" fontId="8" fillId="2" borderId="15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43" fontId="8" fillId="2" borderId="15" xfId="1" applyFont="1" applyFill="1" applyBorder="1" applyAlignment="1">
      <alignment horizontal="center"/>
    </xf>
    <xf numFmtId="43" fontId="8" fillId="2" borderId="2" xfId="1" applyFont="1" applyFill="1" applyBorder="1" applyAlignment="1">
      <alignment horizontal="center"/>
    </xf>
    <xf numFmtId="0" fontId="7" fillId="2" borderId="15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43" fontId="8" fillId="0" borderId="15" xfId="1" applyFont="1" applyFill="1" applyBorder="1" applyAlignment="1">
      <alignment horizontal="center"/>
    </xf>
    <xf numFmtId="43" fontId="8" fillId="0" borderId="2" xfId="1" applyFont="1" applyFill="1" applyBorder="1" applyAlignment="1">
      <alignment horizontal="center"/>
    </xf>
    <xf numFmtId="0" fontId="7" fillId="2" borderId="13" xfId="0" applyFont="1" applyFill="1" applyBorder="1" applyAlignment="1">
      <alignment horizontal="center" vertical="center"/>
    </xf>
    <xf numFmtId="0" fontId="7" fillId="2" borderId="28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/>
    </xf>
    <xf numFmtId="0" fontId="9" fillId="2" borderId="8" xfId="0" applyFont="1" applyFill="1" applyBorder="1" applyAlignment="1">
      <alignment horizontal="center"/>
    </xf>
    <xf numFmtId="0" fontId="9" fillId="2" borderId="11" xfId="0" applyFont="1" applyFill="1" applyBorder="1" applyAlignment="1">
      <alignment horizontal="center"/>
    </xf>
    <xf numFmtId="0" fontId="8" fillId="2" borderId="16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8" fillId="2" borderId="16" xfId="0" applyFont="1" applyFill="1" applyBorder="1" applyAlignment="1">
      <alignment horizontal="center" vertical="center"/>
    </xf>
    <xf numFmtId="0" fontId="9" fillId="2" borderId="21" xfId="0" applyFont="1" applyFill="1" applyBorder="1" applyAlignment="1">
      <alignment horizontal="center"/>
    </xf>
    <xf numFmtId="0" fontId="9" fillId="2" borderId="16" xfId="0" applyFont="1" applyFill="1" applyBorder="1" applyAlignment="1">
      <alignment horizontal="center"/>
    </xf>
    <xf numFmtId="0" fontId="9" fillId="2" borderId="17" xfId="0" applyFont="1" applyFill="1" applyBorder="1" applyAlignment="1">
      <alignment horizontal="center"/>
    </xf>
    <xf numFmtId="4" fontId="8" fillId="2" borderId="23" xfId="1" applyNumberFormat="1" applyFont="1" applyFill="1" applyBorder="1" applyAlignment="1">
      <alignment horizontal="center"/>
    </xf>
    <xf numFmtId="0" fontId="8" fillId="2" borderId="24" xfId="1" applyNumberFormat="1" applyFont="1" applyFill="1" applyBorder="1" applyAlignment="1">
      <alignment horizontal="center"/>
    </xf>
    <xf numFmtId="0" fontId="8" fillId="2" borderId="25" xfId="1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4" fillId="2" borderId="4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center"/>
    </xf>
    <xf numFmtId="43" fontId="4" fillId="2" borderId="4" xfId="0" applyNumberFormat="1" applyFont="1" applyFill="1" applyBorder="1" applyAlignment="1">
      <alignment vertical="center"/>
    </xf>
    <xf numFmtId="0" fontId="7" fillId="2" borderId="14" xfId="0" applyFont="1" applyFill="1" applyBorder="1" applyAlignment="1">
      <alignment horizontal="center"/>
    </xf>
    <xf numFmtId="0" fontId="8" fillId="2" borderId="8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49" fontId="8" fillId="2" borderId="13" xfId="0" applyNumberFormat="1" applyFont="1" applyFill="1" applyBorder="1" applyAlignment="1">
      <alignment horizontal="center" vertical="center"/>
    </xf>
    <xf numFmtId="49" fontId="8" fillId="2" borderId="28" xfId="0" applyNumberFormat="1" applyFont="1" applyFill="1" applyBorder="1" applyAlignment="1">
      <alignment horizontal="center" vertical="center"/>
    </xf>
    <xf numFmtId="49" fontId="8" fillId="2" borderId="13" xfId="0" quotePrefix="1" applyNumberFormat="1" applyFont="1" applyFill="1" applyBorder="1" applyAlignment="1">
      <alignment horizontal="center" vertical="center"/>
    </xf>
    <xf numFmtId="49" fontId="8" fillId="2" borderId="12" xfId="0" applyNumberFormat="1" applyFont="1" applyFill="1" applyBorder="1" applyAlignment="1">
      <alignment horizontal="center" vertical="center"/>
    </xf>
    <xf numFmtId="188" fontId="8" fillId="2" borderId="4" xfId="0" applyNumberFormat="1" applyFont="1" applyFill="1" applyBorder="1" applyAlignment="1">
      <alignment horizontal="center"/>
    </xf>
    <xf numFmtId="0" fontId="7" fillId="2" borderId="21" xfId="0" applyFont="1" applyFill="1" applyBorder="1" applyAlignment="1">
      <alignment horizontal="center"/>
    </xf>
    <xf numFmtId="0" fontId="7" fillId="2" borderId="16" xfId="0" applyFont="1" applyFill="1" applyBorder="1" applyAlignment="1">
      <alignment horizontal="center"/>
    </xf>
    <xf numFmtId="0" fontId="7" fillId="2" borderId="17" xfId="0" applyFont="1" applyFill="1" applyBorder="1" applyAlignment="1">
      <alignment horizontal="center"/>
    </xf>
    <xf numFmtId="188" fontId="8" fillId="2" borderId="0" xfId="0" applyNumberFormat="1" applyFont="1" applyFill="1" applyBorder="1" applyAlignment="1">
      <alignment horizontal="center"/>
    </xf>
    <xf numFmtId="188" fontId="8" fillId="2" borderId="16" xfId="0" applyNumberFormat="1" applyFont="1" applyFill="1" applyBorder="1" applyAlignment="1">
      <alignment horizontal="center"/>
    </xf>
    <xf numFmtId="0" fontId="8" fillId="2" borderId="26" xfId="0" applyFont="1" applyFill="1" applyBorder="1" applyAlignment="1">
      <alignment horizontal="center"/>
    </xf>
    <xf numFmtId="0" fontId="8" fillId="2" borderId="20" xfId="0" applyFont="1" applyFill="1" applyBorder="1" applyAlignment="1">
      <alignment horizontal="center"/>
    </xf>
    <xf numFmtId="0" fontId="8" fillId="2" borderId="27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43" fontId="26" fillId="2" borderId="21" xfId="1" applyFont="1" applyFill="1" applyBorder="1" applyAlignment="1">
      <alignment horizontal="center"/>
    </xf>
    <xf numFmtId="43" fontId="26" fillId="2" borderId="16" xfId="1" applyFont="1" applyFill="1" applyBorder="1" applyAlignment="1">
      <alignment horizontal="center"/>
    </xf>
    <xf numFmtId="43" fontId="26" fillId="2" borderId="17" xfId="1" applyFont="1" applyFill="1" applyBorder="1" applyAlignment="1">
      <alignment horizontal="center"/>
    </xf>
    <xf numFmtId="188" fontId="8" fillId="2" borderId="18" xfId="0" applyNumberFormat="1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43" fontId="6" fillId="2" borderId="14" xfId="0" applyNumberFormat="1" applyFont="1" applyFill="1" applyBorder="1" applyAlignment="1">
      <alignment horizontal="center"/>
    </xf>
    <xf numFmtId="0" fontId="8" fillId="2" borderId="15" xfId="0" applyFont="1" applyFill="1" applyBorder="1" applyAlignment="1">
      <alignment horizontal="left"/>
    </xf>
    <xf numFmtId="0" fontId="8" fillId="2" borderId="14" xfId="0" applyFont="1" applyFill="1" applyBorder="1" applyAlignment="1">
      <alignment horizontal="left"/>
    </xf>
    <xf numFmtId="0" fontId="8" fillId="2" borderId="2" xfId="0" applyFont="1" applyFill="1" applyBorder="1" applyAlignment="1">
      <alignment horizontal="left"/>
    </xf>
    <xf numFmtId="0" fontId="7" fillId="2" borderId="0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left"/>
    </xf>
    <xf numFmtId="0" fontId="7" fillId="2" borderId="0" xfId="0" applyFont="1" applyFill="1" applyBorder="1"/>
    <xf numFmtId="0" fontId="10" fillId="2" borderId="15" xfId="0" applyFont="1" applyFill="1" applyBorder="1" applyAlignment="1">
      <alignment horizontal="left"/>
    </xf>
    <xf numFmtId="0" fontId="10" fillId="2" borderId="14" xfId="0" applyFont="1" applyFill="1" applyBorder="1" applyAlignment="1">
      <alignment horizontal="left"/>
    </xf>
    <xf numFmtId="0" fontId="10" fillId="2" borderId="2" xfId="0" applyFont="1" applyFill="1" applyBorder="1" applyAlignment="1">
      <alignment horizontal="left"/>
    </xf>
    <xf numFmtId="0" fontId="11" fillId="2" borderId="1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1" fillId="2" borderId="28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/>
    </xf>
    <xf numFmtId="0" fontId="11" fillId="2" borderId="2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left" shrinkToFit="1"/>
    </xf>
    <xf numFmtId="0" fontId="8" fillId="2" borderId="0" xfId="0" applyFont="1" applyFill="1" applyBorder="1" applyAlignment="1">
      <alignment horizontal="left"/>
    </xf>
    <xf numFmtId="0" fontId="8" fillId="2" borderId="0" xfId="0" applyFont="1" applyFill="1" applyAlignment="1">
      <alignment horizontal="left"/>
    </xf>
    <xf numFmtId="0" fontId="8" fillId="2" borderId="4" xfId="0" applyFont="1" applyFill="1" applyBorder="1" applyAlignment="1">
      <alignment horizontal="left"/>
    </xf>
    <xf numFmtId="190" fontId="8" fillId="2" borderId="16" xfId="0" applyNumberFormat="1" applyFont="1" applyFill="1" applyBorder="1" applyAlignment="1">
      <alignment horizontal="left"/>
    </xf>
    <xf numFmtId="49" fontId="8" fillId="2" borderId="4" xfId="0" applyNumberFormat="1" applyFont="1" applyFill="1" applyBorder="1" applyAlignment="1">
      <alignment horizontal="left" shrinkToFit="1"/>
    </xf>
    <xf numFmtId="188" fontId="8" fillId="2" borderId="0" xfId="0" applyNumberFormat="1" applyFont="1" applyFill="1" applyAlignment="1">
      <alignment horizontal="left"/>
    </xf>
    <xf numFmtId="0" fontId="8" fillId="2" borderId="0" xfId="0" applyFont="1" applyFill="1" applyAlignment="1">
      <alignment horizontal="left" shrinkToFit="1"/>
    </xf>
    <xf numFmtId="0" fontId="8" fillId="2" borderId="0" xfId="0" applyFont="1" applyFill="1" applyAlignment="1">
      <alignment horizontal="center"/>
    </xf>
    <xf numFmtId="0" fontId="10" fillId="2" borderId="0" xfId="0" applyFont="1" applyFill="1" applyAlignment="1">
      <alignment horizontal="right"/>
    </xf>
    <xf numFmtId="190" fontId="10" fillId="2" borderId="4" xfId="0" applyNumberFormat="1" applyFont="1" applyFill="1" applyBorder="1" applyAlignment="1">
      <alignment horizontal="center" vertical="top"/>
    </xf>
    <xf numFmtId="0" fontId="8" fillId="2" borderId="0" xfId="0" applyFont="1" applyFill="1" applyBorder="1" applyAlignment="1">
      <alignment horizontal="center" vertical="center"/>
    </xf>
    <xf numFmtId="43" fontId="7" fillId="2" borderId="15" xfId="0" applyNumberFormat="1" applyFont="1" applyFill="1" applyBorder="1" applyAlignment="1">
      <alignment horizontal="center"/>
    </xf>
    <xf numFmtId="43" fontId="7" fillId="2" borderId="14" xfId="0" applyNumberFormat="1" applyFont="1" applyFill="1" applyBorder="1" applyAlignment="1">
      <alignment horizontal="center"/>
    </xf>
    <xf numFmtId="43" fontId="7" fillId="2" borderId="2" xfId="0" applyNumberFormat="1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11" fillId="2" borderId="15" xfId="0" applyFont="1" applyFill="1" applyBorder="1" applyAlignment="1">
      <alignment horizontal="left"/>
    </xf>
    <xf numFmtId="0" fontId="11" fillId="2" borderId="14" xfId="0" applyFont="1" applyFill="1" applyBorder="1" applyAlignment="1">
      <alignment horizontal="left"/>
    </xf>
    <xf numFmtId="0" fontId="11" fillId="2" borderId="2" xfId="0" applyFont="1" applyFill="1" applyBorder="1" applyAlignment="1">
      <alignment horizontal="left"/>
    </xf>
    <xf numFmtId="0" fontId="10" fillId="2" borderId="15" xfId="0" applyFont="1" applyFill="1" applyBorder="1" applyAlignment="1">
      <alignment horizontal="center"/>
    </xf>
    <xf numFmtId="0" fontId="10" fillId="2" borderId="14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/>
    </xf>
    <xf numFmtId="0" fontId="8" fillId="2" borderId="15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27" fillId="2" borderId="15" xfId="0" applyFont="1" applyFill="1" applyBorder="1" applyAlignment="1">
      <alignment horizontal="left"/>
    </xf>
    <xf numFmtId="0" fontId="27" fillId="2" borderId="14" xfId="0" applyFont="1" applyFill="1" applyBorder="1" applyAlignment="1">
      <alignment horizontal="left"/>
    </xf>
    <xf numFmtId="0" fontId="27" fillId="2" borderId="2" xfId="0" applyFont="1" applyFill="1" applyBorder="1" applyAlignment="1">
      <alignment horizontal="left"/>
    </xf>
    <xf numFmtId="0" fontId="8" fillId="2" borderId="9" xfId="0" applyFont="1" applyFill="1" applyBorder="1" applyAlignment="1">
      <alignment horizontal="left"/>
    </xf>
    <xf numFmtId="0" fontId="8" fillId="2" borderId="0" xfId="0" applyFont="1" applyFill="1" applyBorder="1" applyAlignment="1">
      <alignment horizontal="center"/>
    </xf>
    <xf numFmtId="49" fontId="8" fillId="2" borderId="13" xfId="0" applyNumberFormat="1" applyFont="1" applyFill="1" applyBorder="1" applyAlignment="1">
      <alignment horizontal="center"/>
    </xf>
    <xf numFmtId="49" fontId="8" fillId="2" borderId="12" xfId="0" applyNumberFormat="1" applyFont="1" applyFill="1" applyBorder="1" applyAlignment="1">
      <alignment horizontal="center"/>
    </xf>
    <xf numFmtId="49" fontId="8" fillId="2" borderId="28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left"/>
    </xf>
    <xf numFmtId="0" fontId="8" fillId="2" borderId="1" xfId="0" applyFont="1" applyFill="1" applyBorder="1" applyAlignment="1">
      <alignment horizontal="center"/>
    </xf>
    <xf numFmtId="0" fontId="8" fillId="2" borderId="24" xfId="0" applyFont="1" applyFill="1" applyBorder="1" applyAlignment="1">
      <alignment horizontal="left" shrinkToFit="1"/>
    </xf>
    <xf numFmtId="0" fontId="8" fillId="2" borderId="25" xfId="0" applyFont="1" applyFill="1" applyBorder="1" applyAlignment="1">
      <alignment horizontal="left" shrinkToFit="1"/>
    </xf>
    <xf numFmtId="0" fontId="8" fillId="2" borderId="13" xfId="0" applyFont="1" applyFill="1" applyBorder="1" applyAlignment="1">
      <alignment horizontal="center"/>
    </xf>
    <xf numFmtId="0" fontId="8" fillId="2" borderId="12" xfId="0" applyFont="1" applyFill="1" applyBorder="1" applyAlignment="1">
      <alignment horizontal="center"/>
    </xf>
    <xf numFmtId="0" fontId="8" fillId="2" borderId="21" xfId="0" applyFont="1" applyFill="1" applyBorder="1" applyAlignment="1">
      <alignment horizontal="center"/>
    </xf>
    <xf numFmtId="0" fontId="8" fillId="2" borderId="17" xfId="0" applyFont="1" applyFill="1" applyBorder="1" applyAlignment="1">
      <alignment horizontal="center"/>
    </xf>
    <xf numFmtId="49" fontId="8" fillId="2" borderId="21" xfId="0" applyNumberFormat="1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43" fontId="7" fillId="2" borderId="4" xfId="0" applyNumberFormat="1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8" fillId="2" borderId="21" xfId="0" quotePrefix="1" applyFont="1" applyFill="1" applyBorder="1" applyAlignment="1">
      <alignment horizontal="center"/>
    </xf>
    <xf numFmtId="49" fontId="8" fillId="2" borderId="21" xfId="0" quotePrefix="1" applyNumberFormat="1" applyFont="1" applyFill="1" applyBorder="1" applyAlignment="1">
      <alignment horizontal="center"/>
    </xf>
    <xf numFmtId="0" fontId="8" fillId="2" borderId="16" xfId="0" applyNumberFormat="1" applyFont="1" applyFill="1" applyBorder="1" applyAlignment="1">
      <alignment horizontal="center"/>
    </xf>
    <xf numFmtId="0" fontId="8" fillId="2" borderId="17" xfId="0" applyNumberFormat="1" applyFont="1" applyFill="1" applyBorder="1" applyAlignment="1">
      <alignment horizontal="center"/>
    </xf>
    <xf numFmtId="188" fontId="8" fillId="2" borderId="4" xfId="0" applyNumberFormat="1" applyFont="1" applyFill="1" applyBorder="1" applyAlignment="1">
      <alignment horizontal="left"/>
    </xf>
    <xf numFmtId="0" fontId="8" fillId="2" borderId="13" xfId="0" applyFont="1" applyFill="1" applyBorder="1" applyAlignment="1">
      <alignment horizontal="left"/>
    </xf>
    <xf numFmtId="0" fontId="8" fillId="2" borderId="12" xfId="0" applyFont="1" applyFill="1" applyBorder="1" applyAlignment="1">
      <alignment horizontal="left"/>
    </xf>
    <xf numFmtId="0" fontId="8" fillId="2" borderId="28" xfId="0" applyFont="1" applyFill="1" applyBorder="1" applyAlignment="1">
      <alignment horizontal="left"/>
    </xf>
    <xf numFmtId="0" fontId="20" fillId="0" borderId="0" xfId="0" applyFont="1" applyBorder="1" applyAlignment="1"/>
    <xf numFmtId="0" fontId="21" fillId="0" borderId="1" xfId="0" applyFont="1" applyBorder="1" applyAlignment="1">
      <alignment horizontal="center" vertical="center"/>
    </xf>
    <xf numFmtId="43" fontId="8" fillId="2" borderId="15" xfId="2" applyFont="1" applyFill="1" applyBorder="1" applyAlignment="1">
      <alignment horizontal="center"/>
    </xf>
    <xf numFmtId="43" fontId="8" fillId="2" borderId="2" xfId="2" applyFont="1" applyFill="1" applyBorder="1" applyAlignment="1">
      <alignment horizont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center"/>
    </xf>
    <xf numFmtId="15" fontId="20" fillId="0" borderId="15" xfId="0" applyNumberFormat="1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0" fillId="0" borderId="0" xfId="0" applyFont="1" applyBorder="1" applyAlignment="1">
      <alignment horizontal="left" vertical="top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4" fillId="0" borderId="0" xfId="0" applyFont="1" applyAlignment="1">
      <alignment horizontal="right"/>
    </xf>
    <xf numFmtId="188" fontId="8" fillId="0" borderId="0" xfId="0" applyNumberFormat="1" applyFont="1" applyAlignment="1">
      <alignment horizontal="center"/>
    </xf>
    <xf numFmtId="0" fontId="20" fillId="0" borderId="0" xfId="0" applyFont="1" applyAlignment="1">
      <alignment vertical="top"/>
    </xf>
    <xf numFmtId="0" fontId="20" fillId="0" borderId="0" xfId="0" applyFont="1" applyAlignment="1">
      <alignment horizontal="left" wrapText="1"/>
    </xf>
    <xf numFmtId="0" fontId="20" fillId="0" borderId="0" xfId="0" applyFont="1" applyBorder="1" applyAlignment="1">
      <alignment horizontal="center" vertical="center"/>
    </xf>
  </cellXfs>
  <cellStyles count="4">
    <cellStyle name="เครื่องหมายจุลภาค 2" xfId="2" xr:uid="{00000000-0005-0000-0000-000000000000}"/>
    <cellStyle name="จุลภาค" xfId="1" builtinId="3"/>
    <cellStyle name="ปกติ" xfId="0" builtinId="0"/>
    <cellStyle name="ปกติ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292100</xdr:colOff>
      <xdr:row>9</xdr:row>
      <xdr:rowOff>31750</xdr:rowOff>
    </xdr:from>
    <xdr:to>
      <xdr:col>9</xdr:col>
      <xdr:colOff>511175</xdr:colOff>
      <xdr:row>9</xdr:row>
      <xdr:rowOff>234950</xdr:rowOff>
    </xdr:to>
    <xdr:sp macro="" textlink="">
      <xdr:nvSpPr>
        <xdr:cNvPr id="205603" name="Rectangle 23">
          <a:extLst>
            <a:ext uri="{FF2B5EF4-FFF2-40B4-BE49-F238E27FC236}">
              <a16:creationId xmlns:a16="http://schemas.microsoft.com/office/drawing/2014/main" id="{FD028CF7-9906-4DA7-B99B-2303BFEBE7A1}"/>
            </a:ext>
          </a:extLst>
        </xdr:cNvPr>
        <xdr:cNvSpPr>
          <a:spLocks noChangeArrowheads="1"/>
        </xdr:cNvSpPr>
      </xdr:nvSpPr>
      <xdr:spPr bwMode="auto">
        <a:xfrm>
          <a:off x="5041900" y="2203450"/>
          <a:ext cx="219075" cy="203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184150</xdr:colOff>
      <xdr:row>9</xdr:row>
      <xdr:rowOff>34924</xdr:rowOff>
    </xdr:from>
    <xdr:to>
      <xdr:col>6</xdr:col>
      <xdr:colOff>406400</xdr:colOff>
      <xdr:row>9</xdr:row>
      <xdr:rowOff>234949</xdr:rowOff>
    </xdr:to>
    <xdr:grpSp>
      <xdr:nvGrpSpPr>
        <xdr:cNvPr id="2" name="กลุ่ม 1">
          <a:extLst>
            <a:ext uri="{FF2B5EF4-FFF2-40B4-BE49-F238E27FC236}">
              <a16:creationId xmlns:a16="http://schemas.microsoft.com/office/drawing/2014/main" id="{1733D67D-6957-41F9-B983-848A69018B57}"/>
            </a:ext>
          </a:extLst>
        </xdr:cNvPr>
        <xdr:cNvGrpSpPr/>
      </xdr:nvGrpSpPr>
      <xdr:grpSpPr>
        <a:xfrm>
          <a:off x="2876550" y="2473324"/>
          <a:ext cx="222250" cy="200025"/>
          <a:chOff x="2870200" y="2238375"/>
          <a:chExt cx="228600" cy="149972"/>
        </a:xfrm>
      </xdr:grpSpPr>
      <xdr:sp macro="" textlink="">
        <xdr:nvSpPr>
          <xdr:cNvPr id="205602" name="Rectangle 22">
            <a:extLst>
              <a:ext uri="{FF2B5EF4-FFF2-40B4-BE49-F238E27FC236}">
                <a16:creationId xmlns:a16="http://schemas.microsoft.com/office/drawing/2014/main" id="{6F527C71-8726-4934-BEFA-C1D6DA06AC48}"/>
              </a:ext>
            </a:extLst>
          </xdr:cNvPr>
          <xdr:cNvSpPr>
            <a:spLocks noChangeArrowheads="1"/>
          </xdr:cNvSpPr>
        </xdr:nvSpPr>
        <xdr:spPr bwMode="auto">
          <a:xfrm>
            <a:off x="2870200" y="2238375"/>
            <a:ext cx="228600" cy="14922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205604" name="Line 33">
            <a:extLst>
              <a:ext uri="{FF2B5EF4-FFF2-40B4-BE49-F238E27FC236}">
                <a16:creationId xmlns:a16="http://schemas.microsoft.com/office/drawing/2014/main" id="{D8C68E06-B2F9-4BE4-BDE6-2459ADDB73BE}"/>
              </a:ext>
            </a:extLst>
          </xdr:cNvPr>
          <xdr:cNvSpPr>
            <a:spLocks noChangeShapeType="1"/>
          </xdr:cNvSpPr>
        </xdr:nvSpPr>
        <xdr:spPr bwMode="auto">
          <a:xfrm flipV="1">
            <a:off x="2879725" y="2247900"/>
            <a:ext cx="209550" cy="140447"/>
          </a:xfrm>
          <a:prstGeom prst="line">
            <a:avLst/>
          </a:prstGeom>
          <a:noFill/>
          <a:ln w="1905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11</xdr:col>
      <xdr:colOff>390525</xdr:colOff>
      <xdr:row>0</xdr:row>
      <xdr:rowOff>47624</xdr:rowOff>
    </xdr:from>
    <xdr:to>
      <xdr:col>14</xdr:col>
      <xdr:colOff>76200</xdr:colOff>
      <xdr:row>2</xdr:row>
      <xdr:rowOff>19050</xdr:rowOff>
    </xdr:to>
    <xdr:sp macro="" textlink="">
      <xdr:nvSpPr>
        <xdr:cNvPr id="1063" name="Text Box 39">
          <a:extLst>
            <a:ext uri="{FF2B5EF4-FFF2-40B4-BE49-F238E27FC236}">
              <a16:creationId xmlns:a16="http://schemas.microsoft.com/office/drawing/2014/main" id="{D0A0F529-B05E-4D54-BDAD-4EE566C98D14}"/>
            </a:ext>
          </a:extLst>
        </xdr:cNvPr>
        <xdr:cNvSpPr txBox="1">
          <a:spLocks noChangeArrowheads="1"/>
        </xdr:cNvSpPr>
      </xdr:nvSpPr>
      <xdr:spPr bwMode="auto">
        <a:xfrm>
          <a:off x="5883275" y="47624"/>
          <a:ext cx="974725" cy="663576"/>
        </a:xfrm>
        <a:prstGeom prst="rect">
          <a:avLst/>
        </a:prstGeom>
        <a:noFill/>
        <a:ln>
          <a:noFill/>
        </a:ln>
      </xdr:spPr>
      <xdr:txBody>
        <a:bodyPr vertOverflow="clip" wrap="square" lIns="27432" tIns="41148" rIns="0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พ. 1-01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กรมทางหลวง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เริ่มใช้ 19 ธ.ค 2545</a:t>
          </a:r>
        </a:p>
      </xdr:txBody>
    </xdr:sp>
    <xdr:clientData/>
  </xdr:twoCellAnchor>
  <xdr:twoCellAnchor>
    <xdr:from>
      <xdr:col>13</xdr:col>
      <xdr:colOff>590550</xdr:colOff>
      <xdr:row>18</xdr:row>
      <xdr:rowOff>0</xdr:rowOff>
    </xdr:from>
    <xdr:to>
      <xdr:col>13</xdr:col>
      <xdr:colOff>590550</xdr:colOff>
      <xdr:row>41</xdr:row>
      <xdr:rowOff>0</xdr:rowOff>
    </xdr:to>
    <xdr:sp macro="" textlink="">
      <xdr:nvSpPr>
        <xdr:cNvPr id="205606" name="Line 96">
          <a:extLst>
            <a:ext uri="{FF2B5EF4-FFF2-40B4-BE49-F238E27FC236}">
              <a16:creationId xmlns:a16="http://schemas.microsoft.com/office/drawing/2014/main" id="{5B226BD0-B141-4C6E-94B9-4957FD390986}"/>
            </a:ext>
          </a:extLst>
        </xdr:cNvPr>
        <xdr:cNvSpPr>
          <a:spLocks noChangeShapeType="1"/>
        </xdr:cNvSpPr>
      </xdr:nvSpPr>
      <xdr:spPr bwMode="auto">
        <a:xfrm>
          <a:off x="6772275" y="4943475"/>
          <a:ext cx="0" cy="5143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18</xdr:row>
      <xdr:rowOff>3175</xdr:rowOff>
    </xdr:from>
    <xdr:to>
      <xdr:col>12</xdr:col>
      <xdr:colOff>0</xdr:colOff>
      <xdr:row>40</xdr:row>
      <xdr:rowOff>273050</xdr:rowOff>
    </xdr:to>
    <xdr:sp macro="" textlink="">
      <xdr:nvSpPr>
        <xdr:cNvPr id="205607" name="Line 97">
          <a:extLst>
            <a:ext uri="{FF2B5EF4-FFF2-40B4-BE49-F238E27FC236}">
              <a16:creationId xmlns:a16="http://schemas.microsoft.com/office/drawing/2014/main" id="{3548AB1E-F750-4EBF-9407-3F36AAAFE237}"/>
            </a:ext>
          </a:extLst>
        </xdr:cNvPr>
        <xdr:cNvSpPr>
          <a:spLocks noChangeShapeType="1"/>
        </xdr:cNvSpPr>
      </xdr:nvSpPr>
      <xdr:spPr bwMode="auto">
        <a:xfrm>
          <a:off x="5994400" y="4918075"/>
          <a:ext cx="0" cy="55784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565150</xdr:colOff>
      <xdr:row>18</xdr:row>
      <xdr:rowOff>3175</xdr:rowOff>
    </xdr:from>
    <xdr:to>
      <xdr:col>9</xdr:col>
      <xdr:colOff>565150</xdr:colOff>
      <xdr:row>40</xdr:row>
      <xdr:rowOff>273050</xdr:rowOff>
    </xdr:to>
    <xdr:sp macro="" textlink="">
      <xdr:nvSpPr>
        <xdr:cNvPr id="205608" name="Line 98">
          <a:extLst>
            <a:ext uri="{FF2B5EF4-FFF2-40B4-BE49-F238E27FC236}">
              <a16:creationId xmlns:a16="http://schemas.microsoft.com/office/drawing/2014/main" id="{83362896-3F83-4273-A726-632D5A720BCD}"/>
            </a:ext>
          </a:extLst>
        </xdr:cNvPr>
        <xdr:cNvSpPr>
          <a:spLocks noChangeShapeType="1"/>
        </xdr:cNvSpPr>
      </xdr:nvSpPr>
      <xdr:spPr bwMode="auto">
        <a:xfrm>
          <a:off x="5314950" y="4918075"/>
          <a:ext cx="0" cy="55784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38100</xdr:colOff>
      <xdr:row>83</xdr:row>
      <xdr:rowOff>0</xdr:rowOff>
    </xdr:from>
    <xdr:to>
      <xdr:col>14</xdr:col>
      <xdr:colOff>104775</xdr:colOff>
      <xdr:row>83</xdr:row>
      <xdr:rowOff>0</xdr:rowOff>
    </xdr:to>
    <xdr:sp macro="" textlink="">
      <xdr:nvSpPr>
        <xdr:cNvPr id="1126" name="Text Box 102">
          <a:extLst>
            <a:ext uri="{FF2B5EF4-FFF2-40B4-BE49-F238E27FC236}">
              <a16:creationId xmlns:a16="http://schemas.microsoft.com/office/drawing/2014/main" id="{68F9AFF7-9A4B-4064-959E-1CAE388995C4}"/>
            </a:ext>
          </a:extLst>
        </xdr:cNvPr>
        <xdr:cNvSpPr txBox="1">
          <a:spLocks noChangeArrowheads="1"/>
        </xdr:cNvSpPr>
      </xdr:nvSpPr>
      <xdr:spPr bwMode="auto">
        <a:xfrm>
          <a:off x="6029325" y="20059650"/>
          <a:ext cx="81915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36576" rIns="0" bIns="0" anchor="t" upright="1"/>
        <a:lstStyle/>
        <a:p>
          <a:pPr algn="l" rtl="0">
            <a:defRPr sz="1000"/>
          </a:pPr>
          <a:r>
            <a:rPr lang="th-TH" sz="11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พ. 1-01</a:t>
          </a:r>
        </a:p>
        <a:p>
          <a:pPr algn="l" rtl="0">
            <a:defRPr sz="1000"/>
          </a:pPr>
          <a:r>
            <a:rPr lang="th-TH" sz="11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กรมทางหลวง</a:t>
          </a:r>
        </a:p>
        <a:p>
          <a:pPr algn="l" rtl="0">
            <a:defRPr sz="1000"/>
          </a:pPr>
          <a:r>
            <a:rPr lang="th-TH" sz="11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เริ่มใช้ 1 ต.ค 2522</a:t>
          </a:r>
        </a:p>
      </xdr:txBody>
    </xdr:sp>
    <xdr:clientData/>
  </xdr:twoCellAnchor>
  <xdr:twoCellAnchor>
    <xdr:from>
      <xdr:col>5</xdr:col>
      <xdr:colOff>714375</xdr:colOff>
      <xdr:row>83</xdr:row>
      <xdr:rowOff>0</xdr:rowOff>
    </xdr:from>
    <xdr:to>
      <xdr:col>7</xdr:col>
      <xdr:colOff>342900</xdr:colOff>
      <xdr:row>83</xdr:row>
      <xdr:rowOff>0</xdr:rowOff>
    </xdr:to>
    <xdr:sp macro="" textlink="">
      <xdr:nvSpPr>
        <xdr:cNvPr id="1127" name="Text Box 103">
          <a:extLst>
            <a:ext uri="{FF2B5EF4-FFF2-40B4-BE49-F238E27FC236}">
              <a16:creationId xmlns:a16="http://schemas.microsoft.com/office/drawing/2014/main" id="{5D58D85F-DD93-4115-8DD0-F214907AF349}"/>
            </a:ext>
          </a:extLst>
        </xdr:cNvPr>
        <xdr:cNvSpPr txBox="1">
          <a:spLocks noChangeArrowheads="1"/>
        </xdr:cNvSpPr>
      </xdr:nvSpPr>
      <xdr:spPr bwMode="auto">
        <a:xfrm>
          <a:off x="2733675" y="20059650"/>
          <a:ext cx="89535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        - 2 - </a:t>
          </a:r>
        </a:p>
      </xdr:txBody>
    </xdr:sp>
    <xdr:clientData/>
  </xdr:twoCellAnchor>
  <xdr:twoCellAnchor>
    <xdr:from>
      <xdr:col>7</xdr:col>
      <xdr:colOff>609600</xdr:colOff>
      <xdr:row>83</xdr:row>
      <xdr:rowOff>0</xdr:rowOff>
    </xdr:from>
    <xdr:to>
      <xdr:col>7</xdr:col>
      <xdr:colOff>619125</xdr:colOff>
      <xdr:row>83</xdr:row>
      <xdr:rowOff>0</xdr:rowOff>
    </xdr:to>
    <xdr:sp macro="" textlink="">
      <xdr:nvSpPr>
        <xdr:cNvPr id="1128" name="Text Box 104">
          <a:extLst>
            <a:ext uri="{FF2B5EF4-FFF2-40B4-BE49-F238E27FC236}">
              <a16:creationId xmlns:a16="http://schemas.microsoft.com/office/drawing/2014/main" id="{A4F3E002-41E1-49F0-9A3C-19E338798F75}"/>
            </a:ext>
          </a:extLst>
        </xdr:cNvPr>
        <xdr:cNvSpPr txBox="1">
          <a:spLocks noChangeArrowheads="1"/>
        </xdr:cNvSpPr>
      </xdr:nvSpPr>
      <xdr:spPr bwMode="auto">
        <a:xfrm>
          <a:off x="3895725" y="20059650"/>
          <a:ext cx="952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////////</a:t>
          </a:r>
        </a:p>
      </xdr:txBody>
    </xdr:sp>
    <xdr:clientData/>
  </xdr:twoCellAnchor>
  <xdr:twoCellAnchor>
    <xdr:from>
      <xdr:col>1</xdr:col>
      <xdr:colOff>295275</xdr:colOff>
      <xdr:row>83</xdr:row>
      <xdr:rowOff>0</xdr:rowOff>
    </xdr:from>
    <xdr:to>
      <xdr:col>2</xdr:col>
      <xdr:colOff>142875</xdr:colOff>
      <xdr:row>83</xdr:row>
      <xdr:rowOff>0</xdr:rowOff>
    </xdr:to>
    <xdr:sp macro="" textlink="">
      <xdr:nvSpPr>
        <xdr:cNvPr id="1129" name="Text Box 105">
          <a:extLst>
            <a:ext uri="{FF2B5EF4-FFF2-40B4-BE49-F238E27FC236}">
              <a16:creationId xmlns:a16="http://schemas.microsoft.com/office/drawing/2014/main" id="{2F6ADF17-10D5-4F5B-A96E-E492AB8245DA}"/>
            </a:ext>
          </a:extLst>
        </xdr:cNvPr>
        <xdr:cNvSpPr txBox="1">
          <a:spLocks noChangeArrowheads="1"/>
        </xdr:cNvSpPr>
      </xdr:nvSpPr>
      <xdr:spPr bwMode="auto">
        <a:xfrm>
          <a:off x="723900" y="20059650"/>
          <a:ext cx="38100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////////</a:t>
          </a:r>
        </a:p>
      </xdr:txBody>
    </xdr:sp>
    <xdr:clientData/>
  </xdr:twoCellAnchor>
  <xdr:twoCellAnchor>
    <xdr:from>
      <xdr:col>5</xdr:col>
      <xdr:colOff>123825</xdr:colOff>
      <xdr:row>83</xdr:row>
      <xdr:rowOff>0</xdr:rowOff>
    </xdr:from>
    <xdr:to>
      <xdr:col>5</xdr:col>
      <xdr:colOff>371475</xdr:colOff>
      <xdr:row>83</xdr:row>
      <xdr:rowOff>0</xdr:rowOff>
    </xdr:to>
    <xdr:sp macro="" textlink="">
      <xdr:nvSpPr>
        <xdr:cNvPr id="1130" name="Text Box 106">
          <a:extLst>
            <a:ext uri="{FF2B5EF4-FFF2-40B4-BE49-F238E27FC236}">
              <a16:creationId xmlns:a16="http://schemas.microsoft.com/office/drawing/2014/main" id="{9340C853-9A7E-4D85-B60F-FCB62D3478D9}"/>
            </a:ext>
          </a:extLst>
        </xdr:cNvPr>
        <xdr:cNvSpPr txBox="1">
          <a:spLocks noChangeArrowheads="1"/>
        </xdr:cNvSpPr>
      </xdr:nvSpPr>
      <xdr:spPr bwMode="auto">
        <a:xfrm>
          <a:off x="2152650" y="20059650"/>
          <a:ext cx="24765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////////</a:t>
          </a:r>
        </a:p>
      </xdr:txBody>
    </xdr:sp>
    <xdr:clientData/>
  </xdr:twoCellAnchor>
  <xdr:twoCellAnchor>
    <xdr:from>
      <xdr:col>9</xdr:col>
      <xdr:colOff>47625</xdr:colOff>
      <xdr:row>83</xdr:row>
      <xdr:rowOff>0</xdr:rowOff>
    </xdr:from>
    <xdr:to>
      <xdr:col>9</xdr:col>
      <xdr:colOff>304800</xdr:colOff>
      <xdr:row>83</xdr:row>
      <xdr:rowOff>0</xdr:rowOff>
    </xdr:to>
    <xdr:sp macro="" textlink="">
      <xdr:nvSpPr>
        <xdr:cNvPr id="1131" name="Text Box 107">
          <a:extLst>
            <a:ext uri="{FF2B5EF4-FFF2-40B4-BE49-F238E27FC236}">
              <a16:creationId xmlns:a16="http://schemas.microsoft.com/office/drawing/2014/main" id="{F358DCC7-0626-4D59-A2D4-9FF288B39387}"/>
            </a:ext>
          </a:extLst>
        </xdr:cNvPr>
        <xdr:cNvSpPr txBox="1">
          <a:spLocks noChangeArrowheads="1"/>
        </xdr:cNvSpPr>
      </xdr:nvSpPr>
      <xdr:spPr bwMode="auto">
        <a:xfrm>
          <a:off x="4514850" y="20059650"/>
          <a:ext cx="25717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////////</a:t>
          </a:r>
        </a:p>
      </xdr:txBody>
    </xdr:sp>
    <xdr:clientData/>
  </xdr:twoCellAnchor>
  <xdr:twoCellAnchor>
    <xdr:from>
      <xdr:col>5</xdr:col>
      <xdr:colOff>104775</xdr:colOff>
      <xdr:row>69</xdr:row>
      <xdr:rowOff>57150</xdr:rowOff>
    </xdr:from>
    <xdr:to>
      <xdr:col>5</xdr:col>
      <xdr:colOff>266700</xdr:colOff>
      <xdr:row>69</xdr:row>
      <xdr:rowOff>219075</xdr:rowOff>
    </xdr:to>
    <xdr:sp macro="" textlink="">
      <xdr:nvSpPr>
        <xdr:cNvPr id="205616" name="Rectangle 146">
          <a:extLst>
            <a:ext uri="{FF2B5EF4-FFF2-40B4-BE49-F238E27FC236}">
              <a16:creationId xmlns:a16="http://schemas.microsoft.com/office/drawing/2014/main" id="{ED100D60-392D-4019-BC88-C22F162CB318}"/>
            </a:ext>
          </a:extLst>
        </xdr:cNvPr>
        <xdr:cNvSpPr>
          <a:spLocks noChangeArrowheads="1"/>
        </xdr:cNvSpPr>
      </xdr:nvSpPr>
      <xdr:spPr bwMode="auto">
        <a:xfrm>
          <a:off x="2092325" y="17272000"/>
          <a:ext cx="161925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oneCellAnchor>
    <xdr:from>
      <xdr:col>4</xdr:col>
      <xdr:colOff>26541</xdr:colOff>
      <xdr:row>6</xdr:row>
      <xdr:rowOff>1242</xdr:rowOff>
    </xdr:from>
    <xdr:ext cx="612912" cy="295209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C6A8E9B5-7181-421A-A897-C2DADBEC9950}"/>
            </a:ext>
          </a:extLst>
        </xdr:cNvPr>
        <xdr:cNvSpPr txBox="1"/>
      </xdr:nvSpPr>
      <xdr:spPr>
        <a:xfrm>
          <a:off x="1429891" y="1639542"/>
          <a:ext cx="612912" cy="2952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latin typeface="TH SarabunPSK" panose="020B0500040200020003" pitchFamily="34" charset="-34"/>
              <a:cs typeface="TH SarabunPSK" panose="020B0500040200020003" pitchFamily="34" charset="-34"/>
            </a:rPr>
            <a:t>/////</a:t>
          </a:r>
          <a:endParaRPr lang="th-TH" sz="14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7</xdr:col>
      <xdr:colOff>556603</xdr:colOff>
      <xdr:row>1</xdr:row>
      <xdr:rowOff>38100</xdr:rowOff>
    </xdr:from>
    <xdr:ext cx="704850" cy="295209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FBE027D2-7A4D-4A1F-8ED6-75B07A1A51B4}"/>
            </a:ext>
          </a:extLst>
        </xdr:cNvPr>
        <xdr:cNvSpPr txBox="1"/>
      </xdr:nvSpPr>
      <xdr:spPr>
        <a:xfrm>
          <a:off x="3934803" y="431800"/>
          <a:ext cx="704850" cy="2952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latin typeface="TH SarabunPSK" panose="020B0500040200020003" pitchFamily="34" charset="-34"/>
              <a:cs typeface="TH SarabunPSK" panose="020B0500040200020003" pitchFamily="34" charset="-34"/>
            </a:rPr>
            <a:t>/////</a:t>
          </a:r>
          <a:endParaRPr lang="th-TH" sz="14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7</xdr:col>
      <xdr:colOff>649434</xdr:colOff>
      <xdr:row>10</xdr:row>
      <xdr:rowOff>11723</xdr:rowOff>
    </xdr:from>
    <xdr:ext cx="704850" cy="271356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47AF0C1C-00C0-4159-ACA1-4F9E947E031E}"/>
            </a:ext>
          </a:extLst>
        </xdr:cNvPr>
        <xdr:cNvSpPr txBox="1"/>
      </xdr:nvSpPr>
      <xdr:spPr>
        <a:xfrm>
          <a:off x="4027634" y="2653323"/>
          <a:ext cx="704850" cy="2713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aseline="0"/>
            <a:t>   </a:t>
          </a:r>
          <a:r>
            <a:rPr lang="en-US" sz="1100"/>
            <a:t>/////</a:t>
          </a:r>
          <a:endParaRPr lang="th-TH" sz="1100"/>
        </a:p>
      </xdr:txBody>
    </xdr:sp>
    <xdr:clientData/>
  </xdr:oneCellAnchor>
  <xdr:oneCellAnchor>
    <xdr:from>
      <xdr:col>2</xdr:col>
      <xdr:colOff>87798</xdr:colOff>
      <xdr:row>4</xdr:row>
      <xdr:rowOff>6350</xdr:rowOff>
    </xdr:from>
    <xdr:ext cx="476250" cy="295209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7C386DD7-EA62-4720-B5AC-3809047CDA1D}"/>
            </a:ext>
          </a:extLst>
        </xdr:cNvPr>
        <xdr:cNvSpPr txBox="1"/>
      </xdr:nvSpPr>
      <xdr:spPr>
        <a:xfrm>
          <a:off x="1052998" y="1111250"/>
          <a:ext cx="476250" cy="2952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latin typeface="TH SarabunPSK" panose="020B0500040200020003" pitchFamily="34" charset="-34"/>
              <a:cs typeface="TH SarabunPSK" panose="020B0500040200020003" pitchFamily="34" charset="-34"/>
            </a:rPr>
            <a:t>////</a:t>
          </a:r>
          <a:endParaRPr lang="th-TH" sz="14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9</xdr:col>
      <xdr:colOff>523184</xdr:colOff>
      <xdr:row>9</xdr:row>
      <xdr:rowOff>12426</xdr:rowOff>
    </xdr:from>
    <xdr:ext cx="962716" cy="271356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06B46862-5055-49BE-A3A3-4EC7B44F865C}"/>
            </a:ext>
          </a:extLst>
        </xdr:cNvPr>
        <xdr:cNvSpPr txBox="1"/>
      </xdr:nvSpPr>
      <xdr:spPr>
        <a:xfrm>
          <a:off x="5272984" y="2520676"/>
          <a:ext cx="962716" cy="2713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/>
            <a:t>///////////</a:t>
          </a:r>
          <a:r>
            <a:rPr lang="th-TH" sz="1100"/>
            <a:t>//</a:t>
          </a:r>
        </a:p>
      </xdr:txBody>
    </xdr:sp>
    <xdr:clientData/>
  </xdr:oneCellAnchor>
  <xdr:twoCellAnchor>
    <xdr:from>
      <xdr:col>1</xdr:col>
      <xdr:colOff>117475</xdr:colOff>
      <xdr:row>69</xdr:row>
      <xdr:rowOff>50800</xdr:rowOff>
    </xdr:from>
    <xdr:to>
      <xdr:col>1</xdr:col>
      <xdr:colOff>279400</xdr:colOff>
      <xdr:row>69</xdr:row>
      <xdr:rowOff>212725</xdr:rowOff>
    </xdr:to>
    <xdr:sp macro="" textlink="">
      <xdr:nvSpPr>
        <xdr:cNvPr id="22" name="Rectangle 146">
          <a:extLst>
            <a:ext uri="{FF2B5EF4-FFF2-40B4-BE49-F238E27FC236}">
              <a16:creationId xmlns:a16="http://schemas.microsoft.com/office/drawing/2014/main" id="{8BF811C3-F2F9-465B-AF58-89C6318486A5}"/>
            </a:ext>
          </a:extLst>
        </xdr:cNvPr>
        <xdr:cNvSpPr>
          <a:spLocks noChangeArrowheads="1"/>
        </xdr:cNvSpPr>
      </xdr:nvSpPr>
      <xdr:spPr bwMode="auto">
        <a:xfrm>
          <a:off x="549275" y="17265650"/>
          <a:ext cx="161925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857250</xdr:colOff>
      <xdr:row>0</xdr:row>
      <xdr:rowOff>44450</xdr:rowOff>
    </xdr:from>
    <xdr:to>
      <xdr:col>15</xdr:col>
      <xdr:colOff>495300</xdr:colOff>
      <xdr:row>3</xdr:row>
      <xdr:rowOff>244475</xdr:rowOff>
    </xdr:to>
    <xdr:sp macro="" textlink="">
      <xdr:nvSpPr>
        <xdr:cNvPr id="113" name="Text Box 5">
          <a:extLst>
            <a:ext uri="{FF2B5EF4-FFF2-40B4-BE49-F238E27FC236}">
              <a16:creationId xmlns:a16="http://schemas.microsoft.com/office/drawing/2014/main" id="{062F6AAF-D4D7-4597-AEBC-AB613CD1EA8E}"/>
            </a:ext>
          </a:extLst>
        </xdr:cNvPr>
        <xdr:cNvSpPr txBox="1">
          <a:spLocks noChangeArrowheads="1"/>
        </xdr:cNvSpPr>
      </xdr:nvSpPr>
      <xdr:spPr bwMode="auto">
        <a:xfrm>
          <a:off x="2844800" y="44450"/>
          <a:ext cx="996950" cy="80962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4864" rIns="27432" bIns="0" anchor="t" upright="1"/>
        <a:lstStyle/>
        <a:p>
          <a:pPr algn="ctr" rtl="0">
            <a:lnSpc>
              <a:spcPts val="2400"/>
            </a:lnSpc>
            <a:defRPr sz="1000"/>
          </a:pPr>
          <a:r>
            <a:rPr lang="th-TH" sz="18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กรม</a:t>
          </a:r>
          <a:r>
            <a:rPr lang="th-TH" sz="1800" b="1" i="0" u="none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ทาง</a:t>
          </a:r>
          <a:r>
            <a:rPr lang="th-TH" sz="18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หลวง</a:t>
          </a:r>
          <a:endParaRPr lang="th-TH" sz="1600" b="1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lnSpc>
              <a:spcPts val="1500"/>
            </a:lnSpc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ใบสั่งซื้อ</a:t>
          </a: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 </a:t>
          </a: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/</a:t>
          </a: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 </a:t>
          </a: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ใบสั่งจ้าง</a:t>
          </a:r>
        </a:p>
      </xdr:txBody>
    </xdr:sp>
    <xdr:clientData/>
  </xdr:twoCellAnchor>
  <xdr:twoCellAnchor>
    <xdr:from>
      <xdr:col>4</xdr:col>
      <xdr:colOff>133350</xdr:colOff>
      <xdr:row>0</xdr:row>
      <xdr:rowOff>38100</xdr:rowOff>
    </xdr:from>
    <xdr:to>
      <xdr:col>6</xdr:col>
      <xdr:colOff>76200</xdr:colOff>
      <xdr:row>3</xdr:row>
      <xdr:rowOff>238125</xdr:rowOff>
    </xdr:to>
    <xdr:sp macro="" textlink="">
      <xdr:nvSpPr>
        <xdr:cNvPr id="3077" name="Text Box 5">
          <a:extLst>
            <a:ext uri="{FF2B5EF4-FFF2-40B4-BE49-F238E27FC236}">
              <a16:creationId xmlns:a16="http://schemas.microsoft.com/office/drawing/2014/main" id="{E842DE89-D57D-47F5-A9E9-32E49E959C16}"/>
            </a:ext>
          </a:extLst>
        </xdr:cNvPr>
        <xdr:cNvSpPr txBox="1">
          <a:spLocks noChangeArrowheads="1"/>
        </xdr:cNvSpPr>
      </xdr:nvSpPr>
      <xdr:spPr bwMode="auto">
        <a:xfrm>
          <a:off x="2543175" y="38100"/>
          <a:ext cx="1171575" cy="73342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4864" rIns="27432" bIns="0" anchor="t" upright="1"/>
        <a:lstStyle/>
        <a:p>
          <a:pPr algn="ctr" rtl="0">
            <a:lnSpc>
              <a:spcPts val="2400"/>
            </a:lnSpc>
            <a:defRPr sz="1000"/>
          </a:pPr>
          <a:r>
            <a:rPr lang="th-TH" sz="18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กรมทางหลวง</a:t>
          </a:r>
          <a:endParaRPr lang="th-TH" sz="1600" b="1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lnSpc>
              <a:spcPts val="1500"/>
            </a:lnSpc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ใบสั่งซื้อ/ใบสั่งจ้าง</a:t>
          </a:r>
        </a:p>
      </xdr:txBody>
    </xdr:sp>
    <xdr:clientData/>
  </xdr:twoCellAnchor>
  <xdr:twoCellAnchor>
    <xdr:from>
      <xdr:col>4</xdr:col>
      <xdr:colOff>142875</xdr:colOff>
      <xdr:row>6</xdr:row>
      <xdr:rowOff>0</xdr:rowOff>
    </xdr:from>
    <xdr:to>
      <xdr:col>5</xdr:col>
      <xdr:colOff>38100</xdr:colOff>
      <xdr:row>7</xdr:row>
      <xdr:rowOff>38100</xdr:rowOff>
    </xdr:to>
    <xdr:sp macro="" textlink="">
      <xdr:nvSpPr>
        <xdr:cNvPr id="3076" name="Text Box 4">
          <a:extLst>
            <a:ext uri="{FF2B5EF4-FFF2-40B4-BE49-F238E27FC236}">
              <a16:creationId xmlns:a16="http://schemas.microsoft.com/office/drawing/2014/main" id="{89895A99-FA87-4CFE-A513-983B68E8A37F}"/>
            </a:ext>
          </a:extLst>
        </xdr:cNvPr>
        <xdr:cNvSpPr txBox="1">
          <a:spLocks noChangeArrowheads="1"/>
        </xdr:cNvSpPr>
      </xdr:nvSpPr>
      <xdr:spPr bwMode="auto">
        <a:xfrm>
          <a:off x="2552700" y="1333500"/>
          <a:ext cx="514350" cy="3048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ที่อยู่</a:t>
          </a:r>
        </a:p>
      </xdr:txBody>
    </xdr:sp>
    <xdr:clientData/>
  </xdr:twoCellAnchor>
  <xdr:twoCellAnchor>
    <xdr:from>
      <xdr:col>8</xdr:col>
      <xdr:colOff>190500</xdr:colOff>
      <xdr:row>0</xdr:row>
      <xdr:rowOff>38100</xdr:rowOff>
    </xdr:from>
    <xdr:to>
      <xdr:col>9</xdr:col>
      <xdr:colOff>609600</xdr:colOff>
      <xdr:row>3</xdr:row>
      <xdr:rowOff>19050</xdr:rowOff>
    </xdr:to>
    <xdr:sp macro="" textlink="">
      <xdr:nvSpPr>
        <xdr:cNvPr id="3078" name="Text Box 6">
          <a:extLst>
            <a:ext uri="{FF2B5EF4-FFF2-40B4-BE49-F238E27FC236}">
              <a16:creationId xmlns:a16="http://schemas.microsoft.com/office/drawing/2014/main" id="{91A6A71E-F2A3-4B83-ACA5-9C772B4398AB}"/>
            </a:ext>
          </a:extLst>
        </xdr:cNvPr>
        <xdr:cNvSpPr txBox="1">
          <a:spLocks noChangeArrowheads="1"/>
        </xdr:cNvSpPr>
      </xdr:nvSpPr>
      <xdr:spPr bwMode="auto">
        <a:xfrm>
          <a:off x="5048250" y="38100"/>
          <a:ext cx="1038225" cy="514350"/>
        </a:xfrm>
        <a:prstGeom prst="rect">
          <a:avLst/>
        </a:prstGeom>
        <a:noFill/>
        <a:ln>
          <a:noFill/>
        </a:ln>
      </xdr:spPr>
      <xdr:txBody>
        <a:bodyPr vertOverflow="clip" wrap="square" lIns="0" tIns="41148" rIns="27432" bIns="0" anchor="t" upright="1"/>
        <a:lstStyle/>
        <a:p>
          <a:pPr algn="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พ. 1-28</a:t>
          </a:r>
        </a:p>
        <a:p>
          <a:pPr algn="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เริ่มใช้  9 ก.พ.  41</a:t>
          </a:r>
        </a:p>
      </xdr:txBody>
    </xdr:sp>
    <xdr:clientData/>
  </xdr:twoCellAnchor>
  <xdr:twoCellAnchor>
    <xdr:from>
      <xdr:col>0</xdr:col>
      <xdr:colOff>0</xdr:colOff>
      <xdr:row>3</xdr:row>
      <xdr:rowOff>28575</xdr:rowOff>
    </xdr:from>
    <xdr:to>
      <xdr:col>0</xdr:col>
      <xdr:colOff>0</xdr:colOff>
      <xdr:row>6</xdr:row>
      <xdr:rowOff>38110</xdr:rowOff>
    </xdr:to>
    <xdr:sp macro="" textlink="">
      <xdr:nvSpPr>
        <xdr:cNvPr id="3079" name="Text Box 7">
          <a:extLst>
            <a:ext uri="{FF2B5EF4-FFF2-40B4-BE49-F238E27FC236}">
              <a16:creationId xmlns:a16="http://schemas.microsoft.com/office/drawing/2014/main" id="{127F33D1-C972-4EEE-8F24-349F8416F367}"/>
            </a:ext>
          </a:extLst>
        </xdr:cNvPr>
        <xdr:cNvSpPr txBox="1">
          <a:spLocks noChangeArrowheads="1"/>
        </xdr:cNvSpPr>
      </xdr:nvSpPr>
      <xdr:spPr bwMode="auto">
        <a:xfrm>
          <a:off x="4562475" y="561975"/>
          <a:ext cx="1533525" cy="8001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41148" rIns="0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แขวงทางหลวงสมุทรสาคร 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ต.อ้อมน้อย  อ.กระทุ่มแบน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จ.สมุทรสาคร  74130</a:t>
          </a:r>
        </a:p>
      </xdr:txBody>
    </xdr:sp>
    <xdr:clientData/>
  </xdr:twoCellAnchor>
  <xdr:twoCellAnchor>
    <xdr:from>
      <xdr:col>6</xdr:col>
      <xdr:colOff>400050</xdr:colOff>
      <xdr:row>3</xdr:row>
      <xdr:rowOff>76200</xdr:rowOff>
    </xdr:from>
    <xdr:to>
      <xdr:col>7</xdr:col>
      <xdr:colOff>333375</xdr:colOff>
      <xdr:row>4</xdr:row>
      <xdr:rowOff>95250</xdr:rowOff>
    </xdr:to>
    <xdr:sp macro="" textlink="">
      <xdr:nvSpPr>
        <xdr:cNvPr id="3080" name="Text Box 8">
          <a:extLst>
            <a:ext uri="{FF2B5EF4-FFF2-40B4-BE49-F238E27FC236}">
              <a16:creationId xmlns:a16="http://schemas.microsoft.com/office/drawing/2014/main" id="{421A8E31-BE4C-454D-89D8-C13A833C7A9D}"/>
            </a:ext>
          </a:extLst>
        </xdr:cNvPr>
        <xdr:cNvSpPr txBox="1">
          <a:spLocks noChangeArrowheads="1"/>
        </xdr:cNvSpPr>
      </xdr:nvSpPr>
      <xdr:spPr bwMode="auto">
        <a:xfrm>
          <a:off x="4038600" y="609600"/>
          <a:ext cx="542925" cy="28575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หน่วยงาน</a:t>
          </a:r>
        </a:p>
      </xdr:txBody>
    </xdr:sp>
    <xdr:clientData/>
  </xdr:twoCellAnchor>
  <xdr:twoCellAnchor>
    <xdr:from>
      <xdr:col>4</xdr:col>
      <xdr:colOff>142875</xdr:colOff>
      <xdr:row>6</xdr:row>
      <xdr:rowOff>0</xdr:rowOff>
    </xdr:from>
    <xdr:to>
      <xdr:col>5</xdr:col>
      <xdr:colOff>38100</xdr:colOff>
      <xdr:row>7</xdr:row>
      <xdr:rowOff>38100</xdr:rowOff>
    </xdr:to>
    <xdr:sp macro="" textlink="">
      <xdr:nvSpPr>
        <xdr:cNvPr id="3081" name="Text Box 9">
          <a:extLst>
            <a:ext uri="{FF2B5EF4-FFF2-40B4-BE49-F238E27FC236}">
              <a16:creationId xmlns:a16="http://schemas.microsoft.com/office/drawing/2014/main" id="{88C17EB1-EDAE-4C5D-99E0-4E91654FE03B}"/>
            </a:ext>
          </a:extLst>
        </xdr:cNvPr>
        <xdr:cNvSpPr txBox="1">
          <a:spLocks noChangeArrowheads="1"/>
        </xdr:cNvSpPr>
      </xdr:nvSpPr>
      <xdr:spPr bwMode="auto">
        <a:xfrm>
          <a:off x="2552700" y="1333500"/>
          <a:ext cx="514350" cy="3048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ที่อยู่</a:t>
          </a:r>
        </a:p>
      </xdr:txBody>
    </xdr:sp>
    <xdr:clientData/>
  </xdr:twoCellAnchor>
  <xdr:twoCellAnchor>
    <xdr:from>
      <xdr:col>0</xdr:col>
      <xdr:colOff>561975</xdr:colOff>
      <xdr:row>3</xdr:row>
      <xdr:rowOff>257175</xdr:rowOff>
    </xdr:from>
    <xdr:to>
      <xdr:col>2</xdr:col>
      <xdr:colOff>428625</xdr:colOff>
      <xdr:row>3</xdr:row>
      <xdr:rowOff>257175</xdr:rowOff>
    </xdr:to>
    <xdr:sp macro="" textlink="">
      <xdr:nvSpPr>
        <xdr:cNvPr id="216668" name="Line 18">
          <a:extLst>
            <a:ext uri="{FF2B5EF4-FFF2-40B4-BE49-F238E27FC236}">
              <a16:creationId xmlns:a16="http://schemas.microsoft.com/office/drawing/2014/main" id="{B2F10489-3B22-429A-B878-E8F6B673959B}"/>
            </a:ext>
          </a:extLst>
        </xdr:cNvPr>
        <xdr:cNvSpPr>
          <a:spLocks noChangeShapeType="1"/>
        </xdr:cNvSpPr>
      </xdr:nvSpPr>
      <xdr:spPr bwMode="auto">
        <a:xfrm>
          <a:off x="0" y="7905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561975</xdr:colOff>
      <xdr:row>4</xdr:row>
      <xdr:rowOff>257175</xdr:rowOff>
    </xdr:from>
    <xdr:to>
      <xdr:col>2</xdr:col>
      <xdr:colOff>428625</xdr:colOff>
      <xdr:row>4</xdr:row>
      <xdr:rowOff>257175</xdr:rowOff>
    </xdr:to>
    <xdr:sp macro="" textlink="">
      <xdr:nvSpPr>
        <xdr:cNvPr id="216669" name="Line 19">
          <a:extLst>
            <a:ext uri="{FF2B5EF4-FFF2-40B4-BE49-F238E27FC236}">
              <a16:creationId xmlns:a16="http://schemas.microsoft.com/office/drawing/2014/main" id="{78114E4B-0512-4222-949E-E79F9585CECA}"/>
            </a:ext>
          </a:extLst>
        </xdr:cNvPr>
        <xdr:cNvSpPr>
          <a:spLocks noChangeShapeType="1"/>
        </xdr:cNvSpPr>
      </xdr:nvSpPr>
      <xdr:spPr bwMode="auto">
        <a:xfrm>
          <a:off x="0" y="10572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6</xdr:row>
      <xdr:rowOff>276225</xdr:rowOff>
    </xdr:from>
    <xdr:to>
      <xdr:col>4</xdr:col>
      <xdr:colOff>28575</xdr:colOff>
      <xdr:row>6</xdr:row>
      <xdr:rowOff>285750</xdr:rowOff>
    </xdr:to>
    <xdr:sp macro="" textlink="">
      <xdr:nvSpPr>
        <xdr:cNvPr id="216670" name="Line 20">
          <a:extLst>
            <a:ext uri="{FF2B5EF4-FFF2-40B4-BE49-F238E27FC236}">
              <a16:creationId xmlns:a16="http://schemas.microsoft.com/office/drawing/2014/main" id="{B0B5803B-09FF-4800-96F1-9388006385CD}"/>
            </a:ext>
          </a:extLst>
        </xdr:cNvPr>
        <xdr:cNvSpPr>
          <a:spLocks noChangeShapeType="1"/>
        </xdr:cNvSpPr>
      </xdr:nvSpPr>
      <xdr:spPr bwMode="auto">
        <a:xfrm flipV="1">
          <a:off x="0" y="15144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6</xdr:row>
      <xdr:rowOff>266700</xdr:rowOff>
    </xdr:from>
    <xdr:to>
      <xdr:col>9</xdr:col>
      <xdr:colOff>600075</xdr:colOff>
      <xdr:row>6</xdr:row>
      <xdr:rowOff>285750</xdr:rowOff>
    </xdr:to>
    <xdr:sp macro="" textlink="">
      <xdr:nvSpPr>
        <xdr:cNvPr id="216671" name="Line 21">
          <a:extLst>
            <a:ext uri="{FF2B5EF4-FFF2-40B4-BE49-F238E27FC236}">
              <a16:creationId xmlns:a16="http://schemas.microsoft.com/office/drawing/2014/main" id="{7D43AE37-1AD5-43B8-AF08-E5ED62DABE3F}"/>
            </a:ext>
          </a:extLst>
        </xdr:cNvPr>
        <xdr:cNvSpPr>
          <a:spLocks noChangeShapeType="1"/>
        </xdr:cNvSpPr>
      </xdr:nvSpPr>
      <xdr:spPr bwMode="auto">
        <a:xfrm flipV="1">
          <a:off x="0" y="1504950"/>
          <a:ext cx="0" cy="9525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438150</xdr:colOff>
      <xdr:row>8</xdr:row>
      <xdr:rowOff>212456</xdr:rowOff>
    </xdr:from>
    <xdr:to>
      <xdr:col>1</xdr:col>
      <xdr:colOff>323850</xdr:colOff>
      <xdr:row>10</xdr:row>
      <xdr:rowOff>69581</xdr:rowOff>
    </xdr:to>
    <xdr:sp macro="" textlink="">
      <xdr:nvSpPr>
        <xdr:cNvPr id="3109" name="Text Box 37">
          <a:extLst>
            <a:ext uri="{FF2B5EF4-FFF2-40B4-BE49-F238E27FC236}">
              <a16:creationId xmlns:a16="http://schemas.microsoft.com/office/drawing/2014/main" id="{4458ABB7-2CBF-418A-A35E-FBD4ADDA85E7}"/>
            </a:ext>
          </a:extLst>
        </xdr:cNvPr>
        <xdr:cNvSpPr txBox="1">
          <a:spLocks noChangeArrowheads="1"/>
        </xdr:cNvSpPr>
      </xdr:nvSpPr>
      <xdr:spPr bwMode="auto">
        <a:xfrm>
          <a:off x="438150" y="2077096"/>
          <a:ext cx="466886" cy="389879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/////</a:t>
          </a:r>
        </a:p>
      </xdr:txBody>
    </xdr:sp>
    <xdr:clientData/>
  </xdr:twoCellAnchor>
  <xdr:twoCellAnchor>
    <xdr:from>
      <xdr:col>5</xdr:col>
      <xdr:colOff>133349</xdr:colOff>
      <xdr:row>1</xdr:row>
      <xdr:rowOff>28575</xdr:rowOff>
    </xdr:from>
    <xdr:to>
      <xdr:col>6</xdr:col>
      <xdr:colOff>47624</xdr:colOff>
      <xdr:row>3</xdr:row>
      <xdr:rowOff>161925</xdr:rowOff>
    </xdr:to>
    <xdr:sp macro="" textlink="">
      <xdr:nvSpPr>
        <xdr:cNvPr id="3110" name="Text Box 38">
          <a:extLst>
            <a:ext uri="{FF2B5EF4-FFF2-40B4-BE49-F238E27FC236}">
              <a16:creationId xmlns:a16="http://schemas.microsoft.com/office/drawing/2014/main" id="{472E0B9B-BDD2-4337-A100-7305904E3D3E}"/>
            </a:ext>
          </a:extLst>
        </xdr:cNvPr>
        <xdr:cNvSpPr txBox="1">
          <a:spLocks noChangeArrowheads="1"/>
        </xdr:cNvSpPr>
      </xdr:nvSpPr>
      <xdr:spPr bwMode="auto">
        <a:xfrm>
          <a:off x="3162299" y="295275"/>
          <a:ext cx="523875" cy="40005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////////</a:t>
          </a:r>
        </a:p>
      </xdr:txBody>
    </xdr:sp>
    <xdr:clientData/>
  </xdr:twoCellAnchor>
  <xdr:twoCellAnchor>
    <xdr:from>
      <xdr:col>1</xdr:col>
      <xdr:colOff>19050</xdr:colOff>
      <xdr:row>7</xdr:row>
      <xdr:rowOff>247650</xdr:rowOff>
    </xdr:from>
    <xdr:to>
      <xdr:col>10</xdr:col>
      <xdr:colOff>9525</xdr:colOff>
      <xdr:row>7</xdr:row>
      <xdr:rowOff>247650</xdr:rowOff>
    </xdr:to>
    <xdr:sp macro="" textlink="">
      <xdr:nvSpPr>
        <xdr:cNvPr id="216674" name="Line 41">
          <a:extLst>
            <a:ext uri="{FF2B5EF4-FFF2-40B4-BE49-F238E27FC236}">
              <a16:creationId xmlns:a16="http://schemas.microsoft.com/office/drawing/2014/main" id="{139A125E-F6D7-4099-AC87-C42BB4775BE4}"/>
            </a:ext>
          </a:extLst>
        </xdr:cNvPr>
        <xdr:cNvSpPr>
          <a:spLocks noChangeShapeType="1"/>
        </xdr:cNvSpPr>
      </xdr:nvSpPr>
      <xdr:spPr bwMode="auto">
        <a:xfrm>
          <a:off x="0" y="2038350"/>
          <a:ext cx="9525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142875</xdr:colOff>
      <xdr:row>45</xdr:row>
      <xdr:rowOff>0</xdr:rowOff>
    </xdr:from>
    <xdr:to>
      <xdr:col>5</xdr:col>
      <xdr:colOff>38100</xdr:colOff>
      <xdr:row>45</xdr:row>
      <xdr:rowOff>0</xdr:rowOff>
    </xdr:to>
    <xdr:sp macro="" textlink="">
      <xdr:nvSpPr>
        <xdr:cNvPr id="214053" name="Text Box 44">
          <a:extLst>
            <a:ext uri="{FF2B5EF4-FFF2-40B4-BE49-F238E27FC236}">
              <a16:creationId xmlns:a16="http://schemas.microsoft.com/office/drawing/2014/main" id="{63D0D1EF-E08B-47DC-BFFF-CAEF86D58180}"/>
            </a:ext>
          </a:extLst>
        </xdr:cNvPr>
        <xdr:cNvSpPr txBox="1">
          <a:spLocks noChangeArrowheads="1"/>
        </xdr:cNvSpPr>
      </xdr:nvSpPr>
      <xdr:spPr bwMode="auto">
        <a:xfrm>
          <a:off x="0" y="109061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ที่อยู่</a:t>
          </a:r>
        </a:p>
      </xdr:txBody>
    </xdr:sp>
    <xdr:clientData/>
  </xdr:twoCellAnchor>
  <xdr:twoCellAnchor>
    <xdr:from>
      <xdr:col>4</xdr:col>
      <xdr:colOff>142875</xdr:colOff>
      <xdr:row>45</xdr:row>
      <xdr:rowOff>0</xdr:rowOff>
    </xdr:from>
    <xdr:to>
      <xdr:col>5</xdr:col>
      <xdr:colOff>38100</xdr:colOff>
      <xdr:row>45</xdr:row>
      <xdr:rowOff>0</xdr:rowOff>
    </xdr:to>
    <xdr:sp macro="" textlink="">
      <xdr:nvSpPr>
        <xdr:cNvPr id="214054" name="Text Box 49">
          <a:extLst>
            <a:ext uri="{FF2B5EF4-FFF2-40B4-BE49-F238E27FC236}">
              <a16:creationId xmlns:a16="http://schemas.microsoft.com/office/drawing/2014/main" id="{1684811C-FDF4-492D-B691-25A3BC3B5916}"/>
            </a:ext>
          </a:extLst>
        </xdr:cNvPr>
        <xdr:cNvSpPr txBox="1">
          <a:spLocks noChangeArrowheads="1"/>
        </xdr:cNvSpPr>
      </xdr:nvSpPr>
      <xdr:spPr bwMode="auto">
        <a:xfrm>
          <a:off x="0" y="109061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ที่อยู่</a:t>
          </a:r>
        </a:p>
      </xdr:txBody>
    </xdr:sp>
    <xdr:clientData/>
  </xdr:twoCellAnchor>
  <xdr:twoCellAnchor>
    <xdr:from>
      <xdr:col>2</xdr:col>
      <xdr:colOff>161925</xdr:colOff>
      <xdr:row>45</xdr:row>
      <xdr:rowOff>0</xdr:rowOff>
    </xdr:from>
    <xdr:to>
      <xdr:col>5</xdr:col>
      <xdr:colOff>276225</xdr:colOff>
      <xdr:row>45</xdr:row>
      <xdr:rowOff>0</xdr:rowOff>
    </xdr:to>
    <xdr:sp macro="" textlink="">
      <xdr:nvSpPr>
        <xdr:cNvPr id="214055" name="Text Box 50">
          <a:extLst>
            <a:ext uri="{FF2B5EF4-FFF2-40B4-BE49-F238E27FC236}">
              <a16:creationId xmlns:a16="http://schemas.microsoft.com/office/drawing/2014/main" id="{D3A6796E-E62C-4F7E-B587-17EFA53F5245}"/>
            </a:ext>
          </a:extLst>
        </xdr:cNvPr>
        <xdr:cNvSpPr txBox="1">
          <a:spLocks noChangeArrowheads="1"/>
        </xdr:cNvSpPr>
      </xdr:nvSpPr>
      <xdr:spPr bwMode="auto">
        <a:xfrm>
          <a:off x="0" y="109061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นายพิเศษ   ผาติสุวัณณ</a:t>
          </a:r>
        </a:p>
      </xdr:txBody>
    </xdr:sp>
    <xdr:clientData/>
  </xdr:twoCellAnchor>
  <xdr:twoCellAnchor>
    <xdr:from>
      <xdr:col>0</xdr:col>
      <xdr:colOff>304800</xdr:colOff>
      <xdr:row>45</xdr:row>
      <xdr:rowOff>0</xdr:rowOff>
    </xdr:from>
    <xdr:to>
      <xdr:col>3</xdr:col>
      <xdr:colOff>66675</xdr:colOff>
      <xdr:row>45</xdr:row>
      <xdr:rowOff>0</xdr:rowOff>
    </xdr:to>
    <xdr:sp macro="" textlink="">
      <xdr:nvSpPr>
        <xdr:cNvPr id="214056" name="Text Box 51">
          <a:extLst>
            <a:ext uri="{FF2B5EF4-FFF2-40B4-BE49-F238E27FC236}">
              <a16:creationId xmlns:a16="http://schemas.microsoft.com/office/drawing/2014/main" id="{1DCC1329-11D5-4EA8-B3A0-4FAABE296B6B}"/>
            </a:ext>
          </a:extLst>
        </xdr:cNvPr>
        <xdr:cNvSpPr txBox="1">
          <a:spLocks noChangeArrowheads="1"/>
        </xdr:cNvSpPr>
      </xdr:nvSpPr>
      <xdr:spPr bwMode="auto">
        <a:xfrm>
          <a:off x="0" y="109061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   (นายพิเศษ   ผาติสุวัณณ)</a:t>
          </a:r>
        </a:p>
      </xdr:txBody>
    </xdr:sp>
    <xdr:clientData/>
  </xdr:twoCellAnchor>
  <xdr:twoCellAnchor>
    <xdr:from>
      <xdr:col>3</xdr:col>
      <xdr:colOff>219075</xdr:colOff>
      <xdr:row>45</xdr:row>
      <xdr:rowOff>0</xdr:rowOff>
    </xdr:from>
    <xdr:to>
      <xdr:col>4</xdr:col>
      <xdr:colOff>142875</xdr:colOff>
      <xdr:row>45</xdr:row>
      <xdr:rowOff>0</xdr:rowOff>
    </xdr:to>
    <xdr:sp macro="" textlink="">
      <xdr:nvSpPr>
        <xdr:cNvPr id="214057" name="Text Box 52">
          <a:extLst>
            <a:ext uri="{FF2B5EF4-FFF2-40B4-BE49-F238E27FC236}">
              <a16:creationId xmlns:a16="http://schemas.microsoft.com/office/drawing/2014/main" id="{779C4F74-62DC-4647-81A6-9F6EB07A2DF2}"/>
            </a:ext>
          </a:extLst>
        </xdr:cNvPr>
        <xdr:cNvSpPr txBox="1">
          <a:spLocks noChangeArrowheads="1"/>
        </xdr:cNvSpPr>
      </xdr:nvSpPr>
      <xdr:spPr bwMode="auto">
        <a:xfrm>
          <a:off x="0" y="109061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    0.15</a:t>
          </a:r>
        </a:p>
      </xdr:txBody>
    </xdr:sp>
    <xdr:clientData/>
  </xdr:twoCellAnchor>
  <xdr:twoCellAnchor>
    <xdr:from>
      <xdr:col>3</xdr:col>
      <xdr:colOff>171450</xdr:colOff>
      <xdr:row>45</xdr:row>
      <xdr:rowOff>0</xdr:rowOff>
    </xdr:from>
    <xdr:to>
      <xdr:col>4</xdr:col>
      <xdr:colOff>38100</xdr:colOff>
      <xdr:row>45</xdr:row>
      <xdr:rowOff>0</xdr:rowOff>
    </xdr:to>
    <xdr:sp macro="" textlink="">
      <xdr:nvSpPr>
        <xdr:cNvPr id="214058" name="Text Box 53">
          <a:extLst>
            <a:ext uri="{FF2B5EF4-FFF2-40B4-BE49-F238E27FC236}">
              <a16:creationId xmlns:a16="http://schemas.microsoft.com/office/drawing/2014/main" id="{FB25FF70-E311-4990-8893-3CDBFF4741B0}"/>
            </a:ext>
          </a:extLst>
        </xdr:cNvPr>
        <xdr:cNvSpPr txBox="1">
          <a:spLocks noChangeArrowheads="1"/>
        </xdr:cNvSpPr>
      </xdr:nvSpPr>
      <xdr:spPr bwMode="auto">
        <a:xfrm>
          <a:off x="0" y="109061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600" b="0" i="0" u="none" strike="noStrike" baseline="0">
              <a:solidFill>
                <a:srgbClr val="FF0000"/>
              </a:solidFill>
              <a:latin typeface="AngsanaUPC"/>
              <a:cs typeface="AngsanaUPC"/>
            </a:rPr>
            <a:t>    - </a:t>
          </a:r>
        </a:p>
      </xdr:txBody>
    </xdr:sp>
    <xdr:clientData/>
  </xdr:twoCellAnchor>
  <xdr:twoCellAnchor>
    <xdr:from>
      <xdr:col>3</xdr:col>
      <xdr:colOff>371475</xdr:colOff>
      <xdr:row>45</xdr:row>
      <xdr:rowOff>0</xdr:rowOff>
    </xdr:from>
    <xdr:to>
      <xdr:col>4</xdr:col>
      <xdr:colOff>200025</xdr:colOff>
      <xdr:row>45</xdr:row>
      <xdr:rowOff>0</xdr:rowOff>
    </xdr:to>
    <xdr:sp macro="" textlink="">
      <xdr:nvSpPr>
        <xdr:cNvPr id="214059" name="Text Box 66">
          <a:extLst>
            <a:ext uri="{FF2B5EF4-FFF2-40B4-BE49-F238E27FC236}">
              <a16:creationId xmlns:a16="http://schemas.microsoft.com/office/drawing/2014/main" id="{932B12BF-ADC5-48DD-B69B-03A05F10ACB0}"/>
            </a:ext>
          </a:extLst>
        </xdr:cNvPr>
        <xdr:cNvSpPr txBox="1">
          <a:spLocks noChangeArrowheads="1"/>
        </xdr:cNvSpPr>
      </xdr:nvSpPr>
      <xdr:spPr bwMode="auto">
        <a:xfrm>
          <a:off x="0" y="109061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////////</a:t>
          </a:r>
        </a:p>
      </xdr:txBody>
    </xdr:sp>
    <xdr:clientData/>
  </xdr:twoCellAnchor>
  <xdr:twoCellAnchor>
    <xdr:from>
      <xdr:col>8</xdr:col>
      <xdr:colOff>247650</xdr:colOff>
      <xdr:row>45</xdr:row>
      <xdr:rowOff>0</xdr:rowOff>
    </xdr:from>
    <xdr:to>
      <xdr:col>9</xdr:col>
      <xdr:colOff>76200</xdr:colOff>
      <xdr:row>45</xdr:row>
      <xdr:rowOff>0</xdr:rowOff>
    </xdr:to>
    <xdr:sp macro="" textlink="">
      <xdr:nvSpPr>
        <xdr:cNvPr id="214060" name="Text Box 67">
          <a:extLst>
            <a:ext uri="{FF2B5EF4-FFF2-40B4-BE49-F238E27FC236}">
              <a16:creationId xmlns:a16="http://schemas.microsoft.com/office/drawing/2014/main" id="{90F998D5-6B27-4A36-BEE9-9DBC3A1D054D}"/>
            </a:ext>
          </a:extLst>
        </xdr:cNvPr>
        <xdr:cNvSpPr txBox="1">
          <a:spLocks noChangeArrowheads="1"/>
        </xdr:cNvSpPr>
      </xdr:nvSpPr>
      <xdr:spPr bwMode="auto">
        <a:xfrm>
          <a:off x="0" y="109061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////////</a:t>
          </a:r>
        </a:p>
      </xdr:txBody>
    </xdr:sp>
    <xdr:clientData/>
  </xdr:twoCellAnchor>
  <xdr:twoCellAnchor>
    <xdr:from>
      <xdr:col>7</xdr:col>
      <xdr:colOff>504825</xdr:colOff>
      <xdr:row>45</xdr:row>
      <xdr:rowOff>0</xdr:rowOff>
    </xdr:from>
    <xdr:to>
      <xdr:col>8</xdr:col>
      <xdr:colOff>333375</xdr:colOff>
      <xdr:row>45</xdr:row>
      <xdr:rowOff>0</xdr:rowOff>
    </xdr:to>
    <xdr:sp macro="" textlink="">
      <xdr:nvSpPr>
        <xdr:cNvPr id="214061" name="Text Box 68">
          <a:extLst>
            <a:ext uri="{FF2B5EF4-FFF2-40B4-BE49-F238E27FC236}">
              <a16:creationId xmlns:a16="http://schemas.microsoft.com/office/drawing/2014/main" id="{97A1C828-DCC1-4A4D-A396-3C84728130A9}"/>
            </a:ext>
          </a:extLst>
        </xdr:cNvPr>
        <xdr:cNvSpPr txBox="1">
          <a:spLocks noChangeArrowheads="1"/>
        </xdr:cNvSpPr>
      </xdr:nvSpPr>
      <xdr:spPr bwMode="auto">
        <a:xfrm>
          <a:off x="0" y="109061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////////</a:t>
          </a:r>
        </a:p>
      </xdr:txBody>
    </xdr:sp>
    <xdr:clientData/>
  </xdr:twoCellAnchor>
  <xdr:twoCellAnchor>
    <xdr:from>
      <xdr:col>5</xdr:col>
      <xdr:colOff>209550</xdr:colOff>
      <xdr:row>45</xdr:row>
      <xdr:rowOff>0</xdr:rowOff>
    </xdr:from>
    <xdr:to>
      <xdr:col>6</xdr:col>
      <xdr:colOff>38100</xdr:colOff>
      <xdr:row>45</xdr:row>
      <xdr:rowOff>0</xdr:rowOff>
    </xdr:to>
    <xdr:sp macro="" textlink="">
      <xdr:nvSpPr>
        <xdr:cNvPr id="214062" name="Text Box 69">
          <a:extLst>
            <a:ext uri="{FF2B5EF4-FFF2-40B4-BE49-F238E27FC236}">
              <a16:creationId xmlns:a16="http://schemas.microsoft.com/office/drawing/2014/main" id="{905C796E-B0AC-49E6-8B21-AE15DA284C1E}"/>
            </a:ext>
          </a:extLst>
        </xdr:cNvPr>
        <xdr:cNvSpPr txBox="1">
          <a:spLocks noChangeArrowheads="1"/>
        </xdr:cNvSpPr>
      </xdr:nvSpPr>
      <xdr:spPr bwMode="auto">
        <a:xfrm>
          <a:off x="0" y="109061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////////</a:t>
          </a:r>
        </a:p>
      </xdr:txBody>
    </xdr:sp>
    <xdr:clientData/>
  </xdr:twoCellAnchor>
  <xdr:twoCellAnchor>
    <xdr:from>
      <xdr:col>4</xdr:col>
      <xdr:colOff>257175</xdr:colOff>
      <xdr:row>45</xdr:row>
      <xdr:rowOff>0</xdr:rowOff>
    </xdr:from>
    <xdr:to>
      <xdr:col>5</xdr:col>
      <xdr:colOff>85725</xdr:colOff>
      <xdr:row>45</xdr:row>
      <xdr:rowOff>0</xdr:rowOff>
    </xdr:to>
    <xdr:sp macro="" textlink="">
      <xdr:nvSpPr>
        <xdr:cNvPr id="214063" name="Text Box 70">
          <a:extLst>
            <a:ext uri="{FF2B5EF4-FFF2-40B4-BE49-F238E27FC236}">
              <a16:creationId xmlns:a16="http://schemas.microsoft.com/office/drawing/2014/main" id="{41ECB37E-3485-450C-A524-E89CA0FAE4F8}"/>
            </a:ext>
          </a:extLst>
        </xdr:cNvPr>
        <xdr:cNvSpPr txBox="1">
          <a:spLocks noChangeArrowheads="1"/>
        </xdr:cNvSpPr>
      </xdr:nvSpPr>
      <xdr:spPr bwMode="auto">
        <a:xfrm>
          <a:off x="0" y="109061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////////</a:t>
          </a:r>
        </a:p>
      </xdr:txBody>
    </xdr:sp>
    <xdr:clientData/>
  </xdr:twoCellAnchor>
  <xdr:twoCellAnchor>
    <xdr:from>
      <xdr:col>1</xdr:col>
      <xdr:colOff>200025</xdr:colOff>
      <xdr:row>45</xdr:row>
      <xdr:rowOff>0</xdr:rowOff>
    </xdr:from>
    <xdr:to>
      <xdr:col>2</xdr:col>
      <xdr:colOff>28575</xdr:colOff>
      <xdr:row>45</xdr:row>
      <xdr:rowOff>0</xdr:rowOff>
    </xdr:to>
    <xdr:sp macro="" textlink="">
      <xdr:nvSpPr>
        <xdr:cNvPr id="214064" name="Text Box 71">
          <a:extLst>
            <a:ext uri="{FF2B5EF4-FFF2-40B4-BE49-F238E27FC236}">
              <a16:creationId xmlns:a16="http://schemas.microsoft.com/office/drawing/2014/main" id="{2996E08D-A821-4904-8BEB-81C273F85A5E}"/>
            </a:ext>
          </a:extLst>
        </xdr:cNvPr>
        <xdr:cNvSpPr txBox="1">
          <a:spLocks noChangeArrowheads="1"/>
        </xdr:cNvSpPr>
      </xdr:nvSpPr>
      <xdr:spPr bwMode="auto">
        <a:xfrm>
          <a:off x="0" y="109061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////////</a:t>
          </a:r>
        </a:p>
      </xdr:txBody>
    </xdr:sp>
    <xdr:clientData/>
  </xdr:twoCellAnchor>
  <xdr:twoCellAnchor>
    <xdr:from>
      <xdr:col>0</xdr:col>
      <xdr:colOff>276225</xdr:colOff>
      <xdr:row>45</xdr:row>
      <xdr:rowOff>0</xdr:rowOff>
    </xdr:from>
    <xdr:to>
      <xdr:col>1</xdr:col>
      <xdr:colOff>133350</xdr:colOff>
      <xdr:row>45</xdr:row>
      <xdr:rowOff>0</xdr:rowOff>
    </xdr:to>
    <xdr:sp macro="" textlink="">
      <xdr:nvSpPr>
        <xdr:cNvPr id="214065" name="Text Box 72">
          <a:extLst>
            <a:ext uri="{FF2B5EF4-FFF2-40B4-BE49-F238E27FC236}">
              <a16:creationId xmlns:a16="http://schemas.microsoft.com/office/drawing/2014/main" id="{4B6D7386-9EE4-49E2-85DF-89F044FC7353}"/>
            </a:ext>
          </a:extLst>
        </xdr:cNvPr>
        <xdr:cNvSpPr txBox="1">
          <a:spLocks noChangeArrowheads="1"/>
        </xdr:cNvSpPr>
      </xdr:nvSpPr>
      <xdr:spPr bwMode="auto">
        <a:xfrm>
          <a:off x="0" y="109061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////////</a:t>
          </a:r>
        </a:p>
      </xdr:txBody>
    </xdr:sp>
    <xdr:clientData/>
  </xdr:twoCellAnchor>
  <xdr:twoCellAnchor>
    <xdr:from>
      <xdr:col>5</xdr:col>
      <xdr:colOff>28575</xdr:colOff>
      <xdr:row>45</xdr:row>
      <xdr:rowOff>0</xdr:rowOff>
    </xdr:from>
    <xdr:to>
      <xdr:col>5</xdr:col>
      <xdr:colOff>466725</xdr:colOff>
      <xdr:row>45</xdr:row>
      <xdr:rowOff>0</xdr:rowOff>
    </xdr:to>
    <xdr:sp macro="" textlink="">
      <xdr:nvSpPr>
        <xdr:cNvPr id="214066" name="Text Box 73">
          <a:extLst>
            <a:ext uri="{FF2B5EF4-FFF2-40B4-BE49-F238E27FC236}">
              <a16:creationId xmlns:a16="http://schemas.microsoft.com/office/drawing/2014/main" id="{68078D34-432C-460F-AD22-9D3583B8AA79}"/>
            </a:ext>
          </a:extLst>
        </xdr:cNvPr>
        <xdr:cNvSpPr txBox="1">
          <a:spLocks noChangeArrowheads="1"/>
        </xdr:cNvSpPr>
      </xdr:nvSpPr>
      <xdr:spPr bwMode="auto">
        <a:xfrm>
          <a:off x="0" y="109061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////////</a:t>
          </a:r>
        </a:p>
      </xdr:txBody>
    </xdr:sp>
    <xdr:clientData/>
  </xdr:twoCellAnchor>
  <xdr:twoCellAnchor>
    <xdr:from>
      <xdr:col>2</xdr:col>
      <xdr:colOff>238125</xdr:colOff>
      <xdr:row>45</xdr:row>
      <xdr:rowOff>0</xdr:rowOff>
    </xdr:from>
    <xdr:to>
      <xdr:col>3</xdr:col>
      <xdr:colOff>66675</xdr:colOff>
      <xdr:row>45</xdr:row>
      <xdr:rowOff>0</xdr:rowOff>
    </xdr:to>
    <xdr:sp macro="" textlink="">
      <xdr:nvSpPr>
        <xdr:cNvPr id="214067" name="Text Box 74">
          <a:extLst>
            <a:ext uri="{FF2B5EF4-FFF2-40B4-BE49-F238E27FC236}">
              <a16:creationId xmlns:a16="http://schemas.microsoft.com/office/drawing/2014/main" id="{530763CE-2924-4F84-ACD1-14F07A4F07B2}"/>
            </a:ext>
          </a:extLst>
        </xdr:cNvPr>
        <xdr:cNvSpPr txBox="1">
          <a:spLocks noChangeArrowheads="1"/>
        </xdr:cNvSpPr>
      </xdr:nvSpPr>
      <xdr:spPr bwMode="auto">
        <a:xfrm>
          <a:off x="0" y="109061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////////</a:t>
          </a:r>
        </a:p>
      </xdr:txBody>
    </xdr:sp>
    <xdr:clientData/>
  </xdr:twoCellAnchor>
  <xdr:twoCellAnchor>
    <xdr:from>
      <xdr:col>1</xdr:col>
      <xdr:colOff>190500</xdr:colOff>
      <xdr:row>45</xdr:row>
      <xdr:rowOff>0</xdr:rowOff>
    </xdr:from>
    <xdr:to>
      <xdr:col>2</xdr:col>
      <xdr:colOff>19050</xdr:colOff>
      <xdr:row>45</xdr:row>
      <xdr:rowOff>0</xdr:rowOff>
    </xdr:to>
    <xdr:sp macro="" textlink="">
      <xdr:nvSpPr>
        <xdr:cNvPr id="214068" name="Text Box 75">
          <a:extLst>
            <a:ext uri="{FF2B5EF4-FFF2-40B4-BE49-F238E27FC236}">
              <a16:creationId xmlns:a16="http://schemas.microsoft.com/office/drawing/2014/main" id="{6ABD4AC3-1629-4A87-8583-82DAB8243AE2}"/>
            </a:ext>
          </a:extLst>
        </xdr:cNvPr>
        <xdr:cNvSpPr txBox="1">
          <a:spLocks noChangeArrowheads="1"/>
        </xdr:cNvSpPr>
      </xdr:nvSpPr>
      <xdr:spPr bwMode="auto">
        <a:xfrm>
          <a:off x="0" y="109061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////////</a:t>
          </a:r>
        </a:p>
      </xdr:txBody>
    </xdr:sp>
    <xdr:clientData/>
  </xdr:twoCellAnchor>
  <xdr:twoCellAnchor>
    <xdr:from>
      <xdr:col>0</xdr:col>
      <xdr:colOff>466725</xdr:colOff>
      <xdr:row>45</xdr:row>
      <xdr:rowOff>0</xdr:rowOff>
    </xdr:from>
    <xdr:to>
      <xdr:col>1</xdr:col>
      <xdr:colOff>257175</xdr:colOff>
      <xdr:row>45</xdr:row>
      <xdr:rowOff>0</xdr:rowOff>
    </xdr:to>
    <xdr:sp macro="" textlink="">
      <xdr:nvSpPr>
        <xdr:cNvPr id="214069" name="Text Box 76">
          <a:extLst>
            <a:ext uri="{FF2B5EF4-FFF2-40B4-BE49-F238E27FC236}">
              <a16:creationId xmlns:a16="http://schemas.microsoft.com/office/drawing/2014/main" id="{F3A69B0E-2A3F-40BF-9DAF-01946B28F8F7}"/>
            </a:ext>
          </a:extLst>
        </xdr:cNvPr>
        <xdr:cNvSpPr txBox="1">
          <a:spLocks noChangeArrowheads="1"/>
        </xdr:cNvSpPr>
      </xdr:nvSpPr>
      <xdr:spPr bwMode="auto">
        <a:xfrm>
          <a:off x="0" y="109061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////////</a:t>
          </a:r>
        </a:p>
      </xdr:txBody>
    </xdr:sp>
    <xdr:clientData/>
  </xdr:twoCellAnchor>
  <xdr:twoCellAnchor>
    <xdr:from>
      <xdr:col>5</xdr:col>
      <xdr:colOff>123825</xdr:colOff>
      <xdr:row>45</xdr:row>
      <xdr:rowOff>0</xdr:rowOff>
    </xdr:from>
    <xdr:to>
      <xdr:col>5</xdr:col>
      <xdr:colOff>561975</xdr:colOff>
      <xdr:row>45</xdr:row>
      <xdr:rowOff>0</xdr:rowOff>
    </xdr:to>
    <xdr:sp macro="" textlink="">
      <xdr:nvSpPr>
        <xdr:cNvPr id="214070" name="Text Box 77">
          <a:extLst>
            <a:ext uri="{FF2B5EF4-FFF2-40B4-BE49-F238E27FC236}">
              <a16:creationId xmlns:a16="http://schemas.microsoft.com/office/drawing/2014/main" id="{588B8F28-46DD-438A-B4D1-D77DA9CC0858}"/>
            </a:ext>
          </a:extLst>
        </xdr:cNvPr>
        <xdr:cNvSpPr txBox="1">
          <a:spLocks noChangeArrowheads="1"/>
        </xdr:cNvSpPr>
      </xdr:nvSpPr>
      <xdr:spPr bwMode="auto">
        <a:xfrm>
          <a:off x="0" y="109061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////////</a:t>
          </a:r>
        </a:p>
      </xdr:txBody>
    </xdr:sp>
    <xdr:clientData/>
  </xdr:twoCellAnchor>
  <xdr:twoCellAnchor>
    <xdr:from>
      <xdr:col>1</xdr:col>
      <xdr:colOff>285750</xdr:colOff>
      <xdr:row>45</xdr:row>
      <xdr:rowOff>0</xdr:rowOff>
    </xdr:from>
    <xdr:to>
      <xdr:col>2</xdr:col>
      <xdr:colOff>114300</xdr:colOff>
      <xdr:row>45</xdr:row>
      <xdr:rowOff>0</xdr:rowOff>
    </xdr:to>
    <xdr:sp macro="" textlink="">
      <xdr:nvSpPr>
        <xdr:cNvPr id="214071" name="Text Box 78">
          <a:extLst>
            <a:ext uri="{FF2B5EF4-FFF2-40B4-BE49-F238E27FC236}">
              <a16:creationId xmlns:a16="http://schemas.microsoft.com/office/drawing/2014/main" id="{4201075C-76AD-4BB2-AD6D-52F48B174307}"/>
            </a:ext>
          </a:extLst>
        </xdr:cNvPr>
        <xdr:cNvSpPr txBox="1">
          <a:spLocks noChangeArrowheads="1"/>
        </xdr:cNvSpPr>
      </xdr:nvSpPr>
      <xdr:spPr bwMode="auto">
        <a:xfrm>
          <a:off x="0" y="109061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////////</a:t>
          </a:r>
        </a:p>
      </xdr:txBody>
    </xdr:sp>
    <xdr:clientData/>
  </xdr:twoCellAnchor>
  <xdr:twoCellAnchor>
    <xdr:from>
      <xdr:col>0</xdr:col>
      <xdr:colOff>19050</xdr:colOff>
      <xdr:row>45</xdr:row>
      <xdr:rowOff>0</xdr:rowOff>
    </xdr:from>
    <xdr:to>
      <xdr:col>0</xdr:col>
      <xdr:colOff>457200</xdr:colOff>
      <xdr:row>45</xdr:row>
      <xdr:rowOff>0</xdr:rowOff>
    </xdr:to>
    <xdr:sp macro="" textlink="">
      <xdr:nvSpPr>
        <xdr:cNvPr id="214072" name="Text Box 79">
          <a:extLst>
            <a:ext uri="{FF2B5EF4-FFF2-40B4-BE49-F238E27FC236}">
              <a16:creationId xmlns:a16="http://schemas.microsoft.com/office/drawing/2014/main" id="{CA804D5B-4273-4A97-B080-02C8795D387B}"/>
            </a:ext>
          </a:extLst>
        </xdr:cNvPr>
        <xdr:cNvSpPr txBox="1">
          <a:spLocks noChangeArrowheads="1"/>
        </xdr:cNvSpPr>
      </xdr:nvSpPr>
      <xdr:spPr bwMode="auto">
        <a:xfrm>
          <a:off x="0" y="109061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////////</a:t>
          </a:r>
        </a:p>
      </xdr:txBody>
    </xdr:sp>
    <xdr:clientData/>
  </xdr:twoCellAnchor>
  <xdr:twoCellAnchor>
    <xdr:from>
      <xdr:col>4</xdr:col>
      <xdr:colOff>133350</xdr:colOff>
      <xdr:row>45</xdr:row>
      <xdr:rowOff>0</xdr:rowOff>
    </xdr:from>
    <xdr:to>
      <xdr:col>6</xdr:col>
      <xdr:colOff>76200</xdr:colOff>
      <xdr:row>45</xdr:row>
      <xdr:rowOff>0</xdr:rowOff>
    </xdr:to>
    <xdr:sp macro="" textlink="">
      <xdr:nvSpPr>
        <xdr:cNvPr id="214073" name="Text Box 82">
          <a:extLst>
            <a:ext uri="{FF2B5EF4-FFF2-40B4-BE49-F238E27FC236}">
              <a16:creationId xmlns:a16="http://schemas.microsoft.com/office/drawing/2014/main" id="{B1A71E66-EB9D-4555-8622-8769012B28F4}"/>
            </a:ext>
          </a:extLst>
        </xdr:cNvPr>
        <xdr:cNvSpPr txBox="1">
          <a:spLocks noChangeArrowheads="1"/>
        </xdr:cNvSpPr>
      </xdr:nvSpPr>
      <xdr:spPr bwMode="auto">
        <a:xfrm>
          <a:off x="0" y="109061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4864" rIns="27432" bIns="0" anchor="t" upright="1"/>
        <a:lstStyle/>
        <a:p>
          <a:pPr algn="ctr" rtl="0">
            <a:defRPr sz="1000"/>
          </a:pPr>
          <a:r>
            <a:rPr lang="en-US" sz="18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กรมทางหลวง</a:t>
          </a:r>
          <a:endParaRPr lang="en-US" sz="1600" b="1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ใบสั่งซื้อ/ใบสั่งจ้าง</a:t>
          </a:r>
        </a:p>
      </xdr:txBody>
    </xdr:sp>
    <xdr:clientData/>
  </xdr:twoCellAnchor>
  <xdr:twoCellAnchor>
    <xdr:from>
      <xdr:col>4</xdr:col>
      <xdr:colOff>142875</xdr:colOff>
      <xdr:row>45</xdr:row>
      <xdr:rowOff>0</xdr:rowOff>
    </xdr:from>
    <xdr:to>
      <xdr:col>5</xdr:col>
      <xdr:colOff>38100</xdr:colOff>
      <xdr:row>45</xdr:row>
      <xdr:rowOff>0</xdr:rowOff>
    </xdr:to>
    <xdr:sp macro="" textlink="">
      <xdr:nvSpPr>
        <xdr:cNvPr id="214074" name="Text Box 83">
          <a:extLst>
            <a:ext uri="{FF2B5EF4-FFF2-40B4-BE49-F238E27FC236}">
              <a16:creationId xmlns:a16="http://schemas.microsoft.com/office/drawing/2014/main" id="{2FAED4E2-439C-422D-93E4-C90143C62B06}"/>
            </a:ext>
          </a:extLst>
        </xdr:cNvPr>
        <xdr:cNvSpPr txBox="1">
          <a:spLocks noChangeArrowheads="1"/>
        </xdr:cNvSpPr>
      </xdr:nvSpPr>
      <xdr:spPr bwMode="auto">
        <a:xfrm>
          <a:off x="0" y="109061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ที่อยู่</a:t>
          </a:r>
        </a:p>
      </xdr:txBody>
    </xdr:sp>
    <xdr:clientData/>
  </xdr:twoCellAnchor>
  <xdr:twoCellAnchor>
    <xdr:from>
      <xdr:col>7</xdr:col>
      <xdr:colOff>66675</xdr:colOff>
      <xdr:row>45</xdr:row>
      <xdr:rowOff>0</xdr:rowOff>
    </xdr:from>
    <xdr:to>
      <xdr:col>8</xdr:col>
      <xdr:colOff>495300</xdr:colOff>
      <xdr:row>45</xdr:row>
      <xdr:rowOff>0</xdr:rowOff>
    </xdr:to>
    <xdr:sp macro="" textlink="">
      <xdr:nvSpPr>
        <xdr:cNvPr id="214075" name="Text Box 84">
          <a:extLst>
            <a:ext uri="{FF2B5EF4-FFF2-40B4-BE49-F238E27FC236}">
              <a16:creationId xmlns:a16="http://schemas.microsoft.com/office/drawing/2014/main" id="{8A069F70-5498-4B38-9184-42D1DC24CB3E}"/>
            </a:ext>
          </a:extLst>
        </xdr:cNvPr>
        <xdr:cNvSpPr txBox="1">
          <a:spLocks noChangeArrowheads="1"/>
        </xdr:cNvSpPr>
      </xdr:nvSpPr>
      <xdr:spPr bwMode="auto">
        <a:xfrm>
          <a:off x="0" y="109061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41148" rIns="27432" bIns="0" anchor="t" upright="1"/>
        <a:lstStyle/>
        <a:p>
          <a:pPr algn="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พ. 1-28</a:t>
          </a:r>
          <a:endParaRPr lang="en-US" sz="16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เริ่มใช้  9 ก.พ.  41</a:t>
          </a:r>
        </a:p>
      </xdr:txBody>
    </xdr:sp>
    <xdr:clientData/>
  </xdr:twoCellAnchor>
  <xdr:twoCellAnchor>
    <xdr:from>
      <xdr:col>6</xdr:col>
      <xdr:colOff>514350</xdr:colOff>
      <xdr:row>45</xdr:row>
      <xdr:rowOff>0</xdr:rowOff>
    </xdr:from>
    <xdr:to>
      <xdr:col>9</xdr:col>
      <xdr:colOff>209550</xdr:colOff>
      <xdr:row>45</xdr:row>
      <xdr:rowOff>0</xdr:rowOff>
    </xdr:to>
    <xdr:sp macro="" textlink="">
      <xdr:nvSpPr>
        <xdr:cNvPr id="214076" name="Text Box 85">
          <a:extLst>
            <a:ext uri="{FF2B5EF4-FFF2-40B4-BE49-F238E27FC236}">
              <a16:creationId xmlns:a16="http://schemas.microsoft.com/office/drawing/2014/main" id="{5C09BC95-01C6-4034-85DA-1E4937FA1CAB}"/>
            </a:ext>
          </a:extLst>
        </xdr:cNvPr>
        <xdr:cNvSpPr txBox="1">
          <a:spLocks noChangeArrowheads="1"/>
        </xdr:cNvSpPr>
      </xdr:nvSpPr>
      <xdr:spPr bwMode="auto">
        <a:xfrm>
          <a:off x="0" y="109061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แขวงการทางเชียงรายที่  2 </a:t>
          </a:r>
        </a:p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ต.ฝายกวาง  อ.เชียงคำ</a:t>
          </a:r>
        </a:p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จ.พะเยา  56110</a:t>
          </a:r>
        </a:p>
      </xdr:txBody>
    </xdr:sp>
    <xdr:clientData/>
  </xdr:twoCellAnchor>
  <xdr:twoCellAnchor>
    <xdr:from>
      <xdr:col>5</xdr:col>
      <xdr:colOff>542925</xdr:colOff>
      <xdr:row>45</xdr:row>
      <xdr:rowOff>0</xdr:rowOff>
    </xdr:from>
    <xdr:to>
      <xdr:col>6</xdr:col>
      <xdr:colOff>476250</xdr:colOff>
      <xdr:row>45</xdr:row>
      <xdr:rowOff>0</xdr:rowOff>
    </xdr:to>
    <xdr:sp macro="" textlink="">
      <xdr:nvSpPr>
        <xdr:cNvPr id="214077" name="Text Box 86">
          <a:extLst>
            <a:ext uri="{FF2B5EF4-FFF2-40B4-BE49-F238E27FC236}">
              <a16:creationId xmlns:a16="http://schemas.microsoft.com/office/drawing/2014/main" id="{D5BACA3E-4766-44D6-9E7D-E4787F0EF70C}"/>
            </a:ext>
          </a:extLst>
        </xdr:cNvPr>
        <xdr:cNvSpPr txBox="1">
          <a:spLocks noChangeArrowheads="1"/>
        </xdr:cNvSpPr>
      </xdr:nvSpPr>
      <xdr:spPr bwMode="auto">
        <a:xfrm>
          <a:off x="0" y="109061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หน่วยงาน</a:t>
          </a:r>
        </a:p>
      </xdr:txBody>
    </xdr:sp>
    <xdr:clientData/>
  </xdr:twoCellAnchor>
  <xdr:twoCellAnchor>
    <xdr:from>
      <xdr:col>4</xdr:col>
      <xdr:colOff>142875</xdr:colOff>
      <xdr:row>45</xdr:row>
      <xdr:rowOff>0</xdr:rowOff>
    </xdr:from>
    <xdr:to>
      <xdr:col>5</xdr:col>
      <xdr:colOff>38100</xdr:colOff>
      <xdr:row>45</xdr:row>
      <xdr:rowOff>0</xdr:rowOff>
    </xdr:to>
    <xdr:sp macro="" textlink="">
      <xdr:nvSpPr>
        <xdr:cNvPr id="214078" name="Text Box 87">
          <a:extLst>
            <a:ext uri="{FF2B5EF4-FFF2-40B4-BE49-F238E27FC236}">
              <a16:creationId xmlns:a16="http://schemas.microsoft.com/office/drawing/2014/main" id="{3C10BFA3-B54A-42BC-8182-C9693555089E}"/>
            </a:ext>
          </a:extLst>
        </xdr:cNvPr>
        <xdr:cNvSpPr txBox="1">
          <a:spLocks noChangeArrowheads="1"/>
        </xdr:cNvSpPr>
      </xdr:nvSpPr>
      <xdr:spPr bwMode="auto">
        <a:xfrm>
          <a:off x="0" y="109061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ที่อยู่</a:t>
          </a:r>
        </a:p>
      </xdr:txBody>
    </xdr:sp>
    <xdr:clientData/>
  </xdr:twoCellAnchor>
  <xdr:twoCellAnchor>
    <xdr:from>
      <xdr:col>2</xdr:col>
      <xdr:colOff>161925</xdr:colOff>
      <xdr:row>45</xdr:row>
      <xdr:rowOff>0</xdr:rowOff>
    </xdr:from>
    <xdr:to>
      <xdr:col>5</xdr:col>
      <xdr:colOff>276225</xdr:colOff>
      <xdr:row>45</xdr:row>
      <xdr:rowOff>0</xdr:rowOff>
    </xdr:to>
    <xdr:sp macro="" textlink="">
      <xdr:nvSpPr>
        <xdr:cNvPr id="214079" name="Text Box 88">
          <a:extLst>
            <a:ext uri="{FF2B5EF4-FFF2-40B4-BE49-F238E27FC236}">
              <a16:creationId xmlns:a16="http://schemas.microsoft.com/office/drawing/2014/main" id="{BD429BA8-BD6A-4F13-92F0-86089709597C}"/>
            </a:ext>
          </a:extLst>
        </xdr:cNvPr>
        <xdr:cNvSpPr txBox="1">
          <a:spLocks noChangeArrowheads="1"/>
        </xdr:cNvSpPr>
      </xdr:nvSpPr>
      <xdr:spPr bwMode="auto">
        <a:xfrm>
          <a:off x="0" y="109061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นายพิเศษ   ผาติสุวัณณ</a:t>
          </a:r>
        </a:p>
      </xdr:txBody>
    </xdr:sp>
    <xdr:clientData/>
  </xdr:twoCellAnchor>
  <xdr:twoCellAnchor>
    <xdr:from>
      <xdr:col>0</xdr:col>
      <xdr:colOff>304800</xdr:colOff>
      <xdr:row>45</xdr:row>
      <xdr:rowOff>0</xdr:rowOff>
    </xdr:from>
    <xdr:to>
      <xdr:col>3</xdr:col>
      <xdr:colOff>66675</xdr:colOff>
      <xdr:row>45</xdr:row>
      <xdr:rowOff>0</xdr:rowOff>
    </xdr:to>
    <xdr:sp macro="" textlink="">
      <xdr:nvSpPr>
        <xdr:cNvPr id="214080" name="Text Box 89">
          <a:extLst>
            <a:ext uri="{FF2B5EF4-FFF2-40B4-BE49-F238E27FC236}">
              <a16:creationId xmlns:a16="http://schemas.microsoft.com/office/drawing/2014/main" id="{CA1DC5BF-B6CA-4AF5-8554-BF5214AA0F29}"/>
            </a:ext>
          </a:extLst>
        </xdr:cNvPr>
        <xdr:cNvSpPr txBox="1">
          <a:spLocks noChangeArrowheads="1"/>
        </xdr:cNvSpPr>
      </xdr:nvSpPr>
      <xdr:spPr bwMode="auto">
        <a:xfrm>
          <a:off x="0" y="109061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   (นายพิเศษ   ผาติสุวัณณ)</a:t>
          </a:r>
        </a:p>
      </xdr:txBody>
    </xdr:sp>
    <xdr:clientData/>
  </xdr:twoCellAnchor>
  <xdr:twoCellAnchor>
    <xdr:from>
      <xdr:col>3</xdr:col>
      <xdr:colOff>219075</xdr:colOff>
      <xdr:row>45</xdr:row>
      <xdr:rowOff>0</xdr:rowOff>
    </xdr:from>
    <xdr:to>
      <xdr:col>4</xdr:col>
      <xdr:colOff>142875</xdr:colOff>
      <xdr:row>45</xdr:row>
      <xdr:rowOff>0</xdr:rowOff>
    </xdr:to>
    <xdr:sp macro="" textlink="">
      <xdr:nvSpPr>
        <xdr:cNvPr id="214081" name="Text Box 90">
          <a:extLst>
            <a:ext uri="{FF2B5EF4-FFF2-40B4-BE49-F238E27FC236}">
              <a16:creationId xmlns:a16="http://schemas.microsoft.com/office/drawing/2014/main" id="{9B41FD93-B0ED-45A4-9FBD-6ABACB8CEF2A}"/>
            </a:ext>
          </a:extLst>
        </xdr:cNvPr>
        <xdr:cNvSpPr txBox="1">
          <a:spLocks noChangeArrowheads="1"/>
        </xdr:cNvSpPr>
      </xdr:nvSpPr>
      <xdr:spPr bwMode="auto">
        <a:xfrm>
          <a:off x="0" y="109061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    0.15</a:t>
          </a:r>
        </a:p>
      </xdr:txBody>
    </xdr:sp>
    <xdr:clientData/>
  </xdr:twoCellAnchor>
  <xdr:twoCellAnchor>
    <xdr:from>
      <xdr:col>3</xdr:col>
      <xdr:colOff>171450</xdr:colOff>
      <xdr:row>45</xdr:row>
      <xdr:rowOff>0</xdr:rowOff>
    </xdr:from>
    <xdr:to>
      <xdr:col>4</xdr:col>
      <xdr:colOff>38100</xdr:colOff>
      <xdr:row>45</xdr:row>
      <xdr:rowOff>0</xdr:rowOff>
    </xdr:to>
    <xdr:sp macro="" textlink="">
      <xdr:nvSpPr>
        <xdr:cNvPr id="214082" name="Text Box 91">
          <a:extLst>
            <a:ext uri="{FF2B5EF4-FFF2-40B4-BE49-F238E27FC236}">
              <a16:creationId xmlns:a16="http://schemas.microsoft.com/office/drawing/2014/main" id="{9424D49F-7057-4324-B525-62954EA5D1D8}"/>
            </a:ext>
          </a:extLst>
        </xdr:cNvPr>
        <xdr:cNvSpPr txBox="1">
          <a:spLocks noChangeArrowheads="1"/>
        </xdr:cNvSpPr>
      </xdr:nvSpPr>
      <xdr:spPr bwMode="auto">
        <a:xfrm>
          <a:off x="0" y="109061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600" b="0" i="0" u="none" strike="noStrike" baseline="0">
              <a:solidFill>
                <a:srgbClr val="FF0000"/>
              </a:solidFill>
              <a:latin typeface="AngsanaUPC"/>
              <a:cs typeface="AngsanaUPC"/>
            </a:rPr>
            <a:t>    - </a:t>
          </a:r>
        </a:p>
      </xdr:txBody>
    </xdr:sp>
    <xdr:clientData/>
  </xdr:twoCellAnchor>
  <xdr:twoCellAnchor>
    <xdr:from>
      <xdr:col>5</xdr:col>
      <xdr:colOff>438150</xdr:colOff>
      <xdr:row>45</xdr:row>
      <xdr:rowOff>0</xdr:rowOff>
    </xdr:from>
    <xdr:to>
      <xdr:col>6</xdr:col>
      <xdr:colOff>409575</xdr:colOff>
      <xdr:row>45</xdr:row>
      <xdr:rowOff>0</xdr:rowOff>
    </xdr:to>
    <xdr:sp macro="" textlink="">
      <xdr:nvSpPr>
        <xdr:cNvPr id="214083" name="Text Box 92">
          <a:extLst>
            <a:ext uri="{FF2B5EF4-FFF2-40B4-BE49-F238E27FC236}">
              <a16:creationId xmlns:a16="http://schemas.microsoft.com/office/drawing/2014/main" id="{B342D471-B00B-4463-87C6-D4915FAC6903}"/>
            </a:ext>
          </a:extLst>
        </xdr:cNvPr>
        <xdr:cNvSpPr txBox="1">
          <a:spLocks noChangeArrowheads="1"/>
        </xdr:cNvSpPr>
      </xdr:nvSpPr>
      <xdr:spPr bwMode="auto">
        <a:xfrm>
          <a:off x="0" y="109061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600" b="0" i="0" u="none" strike="noStrike" baseline="0">
              <a:solidFill>
                <a:srgbClr val="FF0000"/>
              </a:solidFill>
              <a:latin typeface="AngsanaUPC"/>
              <a:cs typeface="AngsanaUPC"/>
            </a:rPr>
            <a:t>      -</a:t>
          </a:r>
        </a:p>
      </xdr:txBody>
    </xdr:sp>
    <xdr:clientData/>
  </xdr:twoCellAnchor>
  <xdr:twoCellAnchor>
    <xdr:from>
      <xdr:col>5</xdr:col>
      <xdr:colOff>504825</xdr:colOff>
      <xdr:row>45</xdr:row>
      <xdr:rowOff>0</xdr:rowOff>
    </xdr:from>
    <xdr:to>
      <xdr:col>7</xdr:col>
      <xdr:colOff>466725</xdr:colOff>
      <xdr:row>45</xdr:row>
      <xdr:rowOff>0</xdr:rowOff>
    </xdr:to>
    <xdr:sp macro="" textlink="">
      <xdr:nvSpPr>
        <xdr:cNvPr id="216706" name="Text Box 103">
          <a:extLst>
            <a:ext uri="{FF2B5EF4-FFF2-40B4-BE49-F238E27FC236}">
              <a16:creationId xmlns:a16="http://schemas.microsoft.com/office/drawing/2014/main" id="{E7B9A13C-6F90-428E-A2F9-3548887CB0AB}"/>
            </a:ext>
          </a:extLst>
        </xdr:cNvPr>
        <xdr:cNvSpPr txBox="1">
          <a:spLocks noChangeArrowheads="1"/>
        </xdr:cNvSpPr>
      </xdr:nvSpPr>
      <xdr:spPr bwMode="auto">
        <a:xfrm>
          <a:off x="0" y="102489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371475</xdr:colOff>
      <xdr:row>45</xdr:row>
      <xdr:rowOff>0</xdr:rowOff>
    </xdr:from>
    <xdr:to>
      <xdr:col>4</xdr:col>
      <xdr:colOff>200025</xdr:colOff>
      <xdr:row>45</xdr:row>
      <xdr:rowOff>0</xdr:rowOff>
    </xdr:to>
    <xdr:sp macro="" textlink="">
      <xdr:nvSpPr>
        <xdr:cNvPr id="214085" name="Text Box 104">
          <a:extLst>
            <a:ext uri="{FF2B5EF4-FFF2-40B4-BE49-F238E27FC236}">
              <a16:creationId xmlns:a16="http://schemas.microsoft.com/office/drawing/2014/main" id="{ED0D3DCD-006A-4712-B3EC-CF8CB336A49A}"/>
            </a:ext>
          </a:extLst>
        </xdr:cNvPr>
        <xdr:cNvSpPr txBox="1">
          <a:spLocks noChangeArrowheads="1"/>
        </xdr:cNvSpPr>
      </xdr:nvSpPr>
      <xdr:spPr bwMode="auto">
        <a:xfrm>
          <a:off x="0" y="109061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////////</a:t>
          </a:r>
        </a:p>
      </xdr:txBody>
    </xdr:sp>
    <xdr:clientData/>
  </xdr:twoCellAnchor>
  <xdr:twoCellAnchor>
    <xdr:from>
      <xdr:col>8</xdr:col>
      <xdr:colOff>247650</xdr:colOff>
      <xdr:row>45</xdr:row>
      <xdr:rowOff>0</xdr:rowOff>
    </xdr:from>
    <xdr:to>
      <xdr:col>9</xdr:col>
      <xdr:colOff>76200</xdr:colOff>
      <xdr:row>45</xdr:row>
      <xdr:rowOff>0</xdr:rowOff>
    </xdr:to>
    <xdr:sp macro="" textlink="">
      <xdr:nvSpPr>
        <xdr:cNvPr id="214086" name="Text Box 105">
          <a:extLst>
            <a:ext uri="{FF2B5EF4-FFF2-40B4-BE49-F238E27FC236}">
              <a16:creationId xmlns:a16="http://schemas.microsoft.com/office/drawing/2014/main" id="{F876D4CF-BE29-4943-9334-700F1DD2BBB6}"/>
            </a:ext>
          </a:extLst>
        </xdr:cNvPr>
        <xdr:cNvSpPr txBox="1">
          <a:spLocks noChangeArrowheads="1"/>
        </xdr:cNvSpPr>
      </xdr:nvSpPr>
      <xdr:spPr bwMode="auto">
        <a:xfrm>
          <a:off x="0" y="109061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////////</a:t>
          </a:r>
        </a:p>
      </xdr:txBody>
    </xdr:sp>
    <xdr:clientData/>
  </xdr:twoCellAnchor>
  <xdr:twoCellAnchor>
    <xdr:from>
      <xdr:col>7</xdr:col>
      <xdr:colOff>504825</xdr:colOff>
      <xdr:row>45</xdr:row>
      <xdr:rowOff>0</xdr:rowOff>
    </xdr:from>
    <xdr:to>
      <xdr:col>8</xdr:col>
      <xdr:colOff>333375</xdr:colOff>
      <xdr:row>45</xdr:row>
      <xdr:rowOff>0</xdr:rowOff>
    </xdr:to>
    <xdr:sp macro="" textlink="">
      <xdr:nvSpPr>
        <xdr:cNvPr id="214087" name="Text Box 106">
          <a:extLst>
            <a:ext uri="{FF2B5EF4-FFF2-40B4-BE49-F238E27FC236}">
              <a16:creationId xmlns:a16="http://schemas.microsoft.com/office/drawing/2014/main" id="{DFE7B9FA-6A9E-4EA2-AB54-5997D0D97876}"/>
            </a:ext>
          </a:extLst>
        </xdr:cNvPr>
        <xdr:cNvSpPr txBox="1">
          <a:spLocks noChangeArrowheads="1"/>
        </xdr:cNvSpPr>
      </xdr:nvSpPr>
      <xdr:spPr bwMode="auto">
        <a:xfrm>
          <a:off x="0" y="109061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////////</a:t>
          </a:r>
        </a:p>
      </xdr:txBody>
    </xdr:sp>
    <xdr:clientData/>
  </xdr:twoCellAnchor>
  <xdr:twoCellAnchor>
    <xdr:from>
      <xdr:col>5</xdr:col>
      <xdr:colOff>209550</xdr:colOff>
      <xdr:row>45</xdr:row>
      <xdr:rowOff>0</xdr:rowOff>
    </xdr:from>
    <xdr:to>
      <xdr:col>6</xdr:col>
      <xdr:colOff>38100</xdr:colOff>
      <xdr:row>45</xdr:row>
      <xdr:rowOff>0</xdr:rowOff>
    </xdr:to>
    <xdr:sp macro="" textlink="">
      <xdr:nvSpPr>
        <xdr:cNvPr id="214088" name="Text Box 107">
          <a:extLst>
            <a:ext uri="{FF2B5EF4-FFF2-40B4-BE49-F238E27FC236}">
              <a16:creationId xmlns:a16="http://schemas.microsoft.com/office/drawing/2014/main" id="{B6AD92A9-697D-492F-8710-68D3332BD37E}"/>
            </a:ext>
          </a:extLst>
        </xdr:cNvPr>
        <xdr:cNvSpPr txBox="1">
          <a:spLocks noChangeArrowheads="1"/>
        </xdr:cNvSpPr>
      </xdr:nvSpPr>
      <xdr:spPr bwMode="auto">
        <a:xfrm>
          <a:off x="0" y="109061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////////</a:t>
          </a:r>
        </a:p>
      </xdr:txBody>
    </xdr:sp>
    <xdr:clientData/>
  </xdr:twoCellAnchor>
  <xdr:twoCellAnchor>
    <xdr:from>
      <xdr:col>4</xdr:col>
      <xdr:colOff>257175</xdr:colOff>
      <xdr:row>45</xdr:row>
      <xdr:rowOff>0</xdr:rowOff>
    </xdr:from>
    <xdr:to>
      <xdr:col>5</xdr:col>
      <xdr:colOff>85725</xdr:colOff>
      <xdr:row>45</xdr:row>
      <xdr:rowOff>0</xdr:rowOff>
    </xdr:to>
    <xdr:sp macro="" textlink="">
      <xdr:nvSpPr>
        <xdr:cNvPr id="214089" name="Text Box 108">
          <a:extLst>
            <a:ext uri="{FF2B5EF4-FFF2-40B4-BE49-F238E27FC236}">
              <a16:creationId xmlns:a16="http://schemas.microsoft.com/office/drawing/2014/main" id="{E3AF9D86-8BAD-423C-BA26-6423B2369CEF}"/>
            </a:ext>
          </a:extLst>
        </xdr:cNvPr>
        <xdr:cNvSpPr txBox="1">
          <a:spLocks noChangeArrowheads="1"/>
        </xdr:cNvSpPr>
      </xdr:nvSpPr>
      <xdr:spPr bwMode="auto">
        <a:xfrm>
          <a:off x="0" y="109061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////////</a:t>
          </a:r>
        </a:p>
      </xdr:txBody>
    </xdr:sp>
    <xdr:clientData/>
  </xdr:twoCellAnchor>
  <xdr:twoCellAnchor>
    <xdr:from>
      <xdr:col>1</xdr:col>
      <xdr:colOff>200025</xdr:colOff>
      <xdr:row>45</xdr:row>
      <xdr:rowOff>0</xdr:rowOff>
    </xdr:from>
    <xdr:to>
      <xdr:col>2</xdr:col>
      <xdr:colOff>28575</xdr:colOff>
      <xdr:row>45</xdr:row>
      <xdr:rowOff>0</xdr:rowOff>
    </xdr:to>
    <xdr:sp macro="" textlink="">
      <xdr:nvSpPr>
        <xdr:cNvPr id="214090" name="Text Box 109">
          <a:extLst>
            <a:ext uri="{FF2B5EF4-FFF2-40B4-BE49-F238E27FC236}">
              <a16:creationId xmlns:a16="http://schemas.microsoft.com/office/drawing/2014/main" id="{9824243B-CDF2-49DB-B1A8-C55D815CA165}"/>
            </a:ext>
          </a:extLst>
        </xdr:cNvPr>
        <xdr:cNvSpPr txBox="1">
          <a:spLocks noChangeArrowheads="1"/>
        </xdr:cNvSpPr>
      </xdr:nvSpPr>
      <xdr:spPr bwMode="auto">
        <a:xfrm>
          <a:off x="0" y="109061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////////</a:t>
          </a:r>
        </a:p>
      </xdr:txBody>
    </xdr:sp>
    <xdr:clientData/>
  </xdr:twoCellAnchor>
  <xdr:twoCellAnchor>
    <xdr:from>
      <xdr:col>0</xdr:col>
      <xdr:colOff>276225</xdr:colOff>
      <xdr:row>45</xdr:row>
      <xdr:rowOff>0</xdr:rowOff>
    </xdr:from>
    <xdr:to>
      <xdr:col>1</xdr:col>
      <xdr:colOff>133350</xdr:colOff>
      <xdr:row>45</xdr:row>
      <xdr:rowOff>0</xdr:rowOff>
    </xdr:to>
    <xdr:sp macro="" textlink="">
      <xdr:nvSpPr>
        <xdr:cNvPr id="214091" name="Text Box 110">
          <a:extLst>
            <a:ext uri="{FF2B5EF4-FFF2-40B4-BE49-F238E27FC236}">
              <a16:creationId xmlns:a16="http://schemas.microsoft.com/office/drawing/2014/main" id="{FFA14C89-B87D-44B5-BD6B-5ED07091FA5A}"/>
            </a:ext>
          </a:extLst>
        </xdr:cNvPr>
        <xdr:cNvSpPr txBox="1">
          <a:spLocks noChangeArrowheads="1"/>
        </xdr:cNvSpPr>
      </xdr:nvSpPr>
      <xdr:spPr bwMode="auto">
        <a:xfrm>
          <a:off x="0" y="109061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////////</a:t>
          </a:r>
        </a:p>
      </xdr:txBody>
    </xdr:sp>
    <xdr:clientData/>
  </xdr:twoCellAnchor>
  <xdr:twoCellAnchor>
    <xdr:from>
      <xdr:col>5</xdr:col>
      <xdr:colOff>28575</xdr:colOff>
      <xdr:row>45</xdr:row>
      <xdr:rowOff>0</xdr:rowOff>
    </xdr:from>
    <xdr:to>
      <xdr:col>5</xdr:col>
      <xdr:colOff>466725</xdr:colOff>
      <xdr:row>45</xdr:row>
      <xdr:rowOff>0</xdr:rowOff>
    </xdr:to>
    <xdr:sp macro="" textlink="">
      <xdr:nvSpPr>
        <xdr:cNvPr id="214092" name="Text Box 111">
          <a:extLst>
            <a:ext uri="{FF2B5EF4-FFF2-40B4-BE49-F238E27FC236}">
              <a16:creationId xmlns:a16="http://schemas.microsoft.com/office/drawing/2014/main" id="{2613EC7C-B873-48A8-8791-EA755AC656CB}"/>
            </a:ext>
          </a:extLst>
        </xdr:cNvPr>
        <xdr:cNvSpPr txBox="1">
          <a:spLocks noChangeArrowheads="1"/>
        </xdr:cNvSpPr>
      </xdr:nvSpPr>
      <xdr:spPr bwMode="auto">
        <a:xfrm>
          <a:off x="0" y="109061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////////</a:t>
          </a:r>
        </a:p>
      </xdr:txBody>
    </xdr:sp>
    <xdr:clientData/>
  </xdr:twoCellAnchor>
  <xdr:twoCellAnchor>
    <xdr:from>
      <xdr:col>2</xdr:col>
      <xdr:colOff>238125</xdr:colOff>
      <xdr:row>45</xdr:row>
      <xdr:rowOff>0</xdr:rowOff>
    </xdr:from>
    <xdr:to>
      <xdr:col>3</xdr:col>
      <xdr:colOff>66675</xdr:colOff>
      <xdr:row>45</xdr:row>
      <xdr:rowOff>0</xdr:rowOff>
    </xdr:to>
    <xdr:sp macro="" textlink="">
      <xdr:nvSpPr>
        <xdr:cNvPr id="214093" name="Text Box 112">
          <a:extLst>
            <a:ext uri="{FF2B5EF4-FFF2-40B4-BE49-F238E27FC236}">
              <a16:creationId xmlns:a16="http://schemas.microsoft.com/office/drawing/2014/main" id="{AE79F3AE-DE70-4282-BC3F-F6C53BB63C22}"/>
            </a:ext>
          </a:extLst>
        </xdr:cNvPr>
        <xdr:cNvSpPr txBox="1">
          <a:spLocks noChangeArrowheads="1"/>
        </xdr:cNvSpPr>
      </xdr:nvSpPr>
      <xdr:spPr bwMode="auto">
        <a:xfrm>
          <a:off x="0" y="109061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////////</a:t>
          </a:r>
        </a:p>
      </xdr:txBody>
    </xdr:sp>
    <xdr:clientData/>
  </xdr:twoCellAnchor>
  <xdr:twoCellAnchor>
    <xdr:from>
      <xdr:col>1</xdr:col>
      <xdr:colOff>190500</xdr:colOff>
      <xdr:row>45</xdr:row>
      <xdr:rowOff>0</xdr:rowOff>
    </xdr:from>
    <xdr:to>
      <xdr:col>2</xdr:col>
      <xdr:colOff>19050</xdr:colOff>
      <xdr:row>45</xdr:row>
      <xdr:rowOff>0</xdr:rowOff>
    </xdr:to>
    <xdr:sp macro="" textlink="">
      <xdr:nvSpPr>
        <xdr:cNvPr id="214094" name="Text Box 113">
          <a:extLst>
            <a:ext uri="{FF2B5EF4-FFF2-40B4-BE49-F238E27FC236}">
              <a16:creationId xmlns:a16="http://schemas.microsoft.com/office/drawing/2014/main" id="{EFB15A4B-F75A-4F9A-9C7F-D461428FD8A0}"/>
            </a:ext>
          </a:extLst>
        </xdr:cNvPr>
        <xdr:cNvSpPr txBox="1">
          <a:spLocks noChangeArrowheads="1"/>
        </xdr:cNvSpPr>
      </xdr:nvSpPr>
      <xdr:spPr bwMode="auto">
        <a:xfrm>
          <a:off x="0" y="109061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////////</a:t>
          </a:r>
        </a:p>
      </xdr:txBody>
    </xdr:sp>
    <xdr:clientData/>
  </xdr:twoCellAnchor>
  <xdr:twoCellAnchor>
    <xdr:from>
      <xdr:col>0</xdr:col>
      <xdr:colOff>466725</xdr:colOff>
      <xdr:row>45</xdr:row>
      <xdr:rowOff>0</xdr:rowOff>
    </xdr:from>
    <xdr:to>
      <xdr:col>1</xdr:col>
      <xdr:colOff>257175</xdr:colOff>
      <xdr:row>45</xdr:row>
      <xdr:rowOff>0</xdr:rowOff>
    </xdr:to>
    <xdr:sp macro="" textlink="">
      <xdr:nvSpPr>
        <xdr:cNvPr id="214095" name="Text Box 114">
          <a:extLst>
            <a:ext uri="{FF2B5EF4-FFF2-40B4-BE49-F238E27FC236}">
              <a16:creationId xmlns:a16="http://schemas.microsoft.com/office/drawing/2014/main" id="{95F366E0-346F-438A-B016-9EAE50C21F86}"/>
            </a:ext>
          </a:extLst>
        </xdr:cNvPr>
        <xdr:cNvSpPr txBox="1">
          <a:spLocks noChangeArrowheads="1"/>
        </xdr:cNvSpPr>
      </xdr:nvSpPr>
      <xdr:spPr bwMode="auto">
        <a:xfrm>
          <a:off x="0" y="109061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////////</a:t>
          </a:r>
        </a:p>
      </xdr:txBody>
    </xdr:sp>
    <xdr:clientData/>
  </xdr:twoCellAnchor>
  <xdr:twoCellAnchor>
    <xdr:from>
      <xdr:col>5</xdr:col>
      <xdr:colOff>104775</xdr:colOff>
      <xdr:row>45</xdr:row>
      <xdr:rowOff>0</xdr:rowOff>
    </xdr:from>
    <xdr:to>
      <xdr:col>5</xdr:col>
      <xdr:colOff>542925</xdr:colOff>
      <xdr:row>45</xdr:row>
      <xdr:rowOff>0</xdr:rowOff>
    </xdr:to>
    <xdr:sp macro="" textlink="">
      <xdr:nvSpPr>
        <xdr:cNvPr id="214096" name="Text Box 115">
          <a:extLst>
            <a:ext uri="{FF2B5EF4-FFF2-40B4-BE49-F238E27FC236}">
              <a16:creationId xmlns:a16="http://schemas.microsoft.com/office/drawing/2014/main" id="{DEC6F815-6173-4F2F-BF15-268DB28363C8}"/>
            </a:ext>
          </a:extLst>
        </xdr:cNvPr>
        <xdr:cNvSpPr txBox="1">
          <a:spLocks noChangeArrowheads="1"/>
        </xdr:cNvSpPr>
      </xdr:nvSpPr>
      <xdr:spPr bwMode="auto">
        <a:xfrm>
          <a:off x="0" y="109061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////////</a:t>
          </a:r>
        </a:p>
      </xdr:txBody>
    </xdr:sp>
    <xdr:clientData/>
  </xdr:twoCellAnchor>
  <xdr:twoCellAnchor>
    <xdr:from>
      <xdr:col>1</xdr:col>
      <xdr:colOff>285750</xdr:colOff>
      <xdr:row>45</xdr:row>
      <xdr:rowOff>0</xdr:rowOff>
    </xdr:from>
    <xdr:to>
      <xdr:col>2</xdr:col>
      <xdr:colOff>114300</xdr:colOff>
      <xdr:row>45</xdr:row>
      <xdr:rowOff>0</xdr:rowOff>
    </xdr:to>
    <xdr:sp macro="" textlink="">
      <xdr:nvSpPr>
        <xdr:cNvPr id="214097" name="Text Box 116">
          <a:extLst>
            <a:ext uri="{FF2B5EF4-FFF2-40B4-BE49-F238E27FC236}">
              <a16:creationId xmlns:a16="http://schemas.microsoft.com/office/drawing/2014/main" id="{6DC9B967-1F13-4341-ACB4-EC1A7557BFD2}"/>
            </a:ext>
          </a:extLst>
        </xdr:cNvPr>
        <xdr:cNvSpPr txBox="1">
          <a:spLocks noChangeArrowheads="1"/>
        </xdr:cNvSpPr>
      </xdr:nvSpPr>
      <xdr:spPr bwMode="auto">
        <a:xfrm>
          <a:off x="0" y="109061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////////</a:t>
          </a:r>
        </a:p>
      </xdr:txBody>
    </xdr:sp>
    <xdr:clientData/>
  </xdr:twoCellAnchor>
  <xdr:twoCellAnchor>
    <xdr:from>
      <xdr:col>0</xdr:col>
      <xdr:colOff>19050</xdr:colOff>
      <xdr:row>45</xdr:row>
      <xdr:rowOff>0</xdr:rowOff>
    </xdr:from>
    <xdr:to>
      <xdr:col>0</xdr:col>
      <xdr:colOff>457200</xdr:colOff>
      <xdr:row>45</xdr:row>
      <xdr:rowOff>0</xdr:rowOff>
    </xdr:to>
    <xdr:sp macro="" textlink="">
      <xdr:nvSpPr>
        <xdr:cNvPr id="214098" name="Text Box 117">
          <a:extLst>
            <a:ext uri="{FF2B5EF4-FFF2-40B4-BE49-F238E27FC236}">
              <a16:creationId xmlns:a16="http://schemas.microsoft.com/office/drawing/2014/main" id="{2E29B20B-9224-4908-B925-CA247FB381EA}"/>
            </a:ext>
          </a:extLst>
        </xdr:cNvPr>
        <xdr:cNvSpPr txBox="1">
          <a:spLocks noChangeArrowheads="1"/>
        </xdr:cNvSpPr>
      </xdr:nvSpPr>
      <xdr:spPr bwMode="auto">
        <a:xfrm>
          <a:off x="0" y="109061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////////</a:t>
          </a:r>
        </a:p>
      </xdr:txBody>
    </xdr:sp>
    <xdr:clientData/>
  </xdr:twoCellAnchor>
  <xdr:twoCellAnchor>
    <xdr:from>
      <xdr:col>4</xdr:col>
      <xdr:colOff>142875</xdr:colOff>
      <xdr:row>45</xdr:row>
      <xdr:rowOff>0</xdr:rowOff>
    </xdr:from>
    <xdr:to>
      <xdr:col>5</xdr:col>
      <xdr:colOff>38100</xdr:colOff>
      <xdr:row>45</xdr:row>
      <xdr:rowOff>0</xdr:rowOff>
    </xdr:to>
    <xdr:sp macro="" textlink="">
      <xdr:nvSpPr>
        <xdr:cNvPr id="214099" name="Text Box 121">
          <a:extLst>
            <a:ext uri="{FF2B5EF4-FFF2-40B4-BE49-F238E27FC236}">
              <a16:creationId xmlns:a16="http://schemas.microsoft.com/office/drawing/2014/main" id="{4F94BAB4-CF47-41FB-8A22-E5477364E072}"/>
            </a:ext>
          </a:extLst>
        </xdr:cNvPr>
        <xdr:cNvSpPr txBox="1">
          <a:spLocks noChangeArrowheads="1"/>
        </xdr:cNvSpPr>
      </xdr:nvSpPr>
      <xdr:spPr bwMode="auto">
        <a:xfrm>
          <a:off x="0" y="109061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ที่อยู่</a:t>
          </a:r>
        </a:p>
      </xdr:txBody>
    </xdr:sp>
    <xdr:clientData/>
  </xdr:twoCellAnchor>
  <xdr:twoCellAnchor>
    <xdr:from>
      <xdr:col>7</xdr:col>
      <xdr:colOff>66675</xdr:colOff>
      <xdr:row>45</xdr:row>
      <xdr:rowOff>0</xdr:rowOff>
    </xdr:from>
    <xdr:to>
      <xdr:col>8</xdr:col>
      <xdr:colOff>495300</xdr:colOff>
      <xdr:row>45</xdr:row>
      <xdr:rowOff>0</xdr:rowOff>
    </xdr:to>
    <xdr:sp macro="" textlink="">
      <xdr:nvSpPr>
        <xdr:cNvPr id="214100" name="Text Box 122">
          <a:extLst>
            <a:ext uri="{FF2B5EF4-FFF2-40B4-BE49-F238E27FC236}">
              <a16:creationId xmlns:a16="http://schemas.microsoft.com/office/drawing/2014/main" id="{E518BCB1-6917-4491-B36F-DDF39AAD1D2D}"/>
            </a:ext>
          </a:extLst>
        </xdr:cNvPr>
        <xdr:cNvSpPr txBox="1">
          <a:spLocks noChangeArrowheads="1"/>
        </xdr:cNvSpPr>
      </xdr:nvSpPr>
      <xdr:spPr bwMode="auto">
        <a:xfrm>
          <a:off x="0" y="109061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41148" rIns="27432" bIns="0" anchor="t" upright="1"/>
        <a:lstStyle/>
        <a:p>
          <a:pPr algn="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พ. 1-28</a:t>
          </a:r>
          <a:endParaRPr lang="en-US" sz="16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เริ่มใช้  9 ก.พ.  41</a:t>
          </a:r>
        </a:p>
      </xdr:txBody>
    </xdr:sp>
    <xdr:clientData/>
  </xdr:twoCellAnchor>
  <xdr:twoCellAnchor>
    <xdr:from>
      <xdr:col>6</xdr:col>
      <xdr:colOff>514350</xdr:colOff>
      <xdr:row>45</xdr:row>
      <xdr:rowOff>0</xdr:rowOff>
    </xdr:from>
    <xdr:to>
      <xdr:col>9</xdr:col>
      <xdr:colOff>209550</xdr:colOff>
      <xdr:row>45</xdr:row>
      <xdr:rowOff>0</xdr:rowOff>
    </xdr:to>
    <xdr:sp macro="" textlink="">
      <xdr:nvSpPr>
        <xdr:cNvPr id="214101" name="Text Box 123">
          <a:extLst>
            <a:ext uri="{FF2B5EF4-FFF2-40B4-BE49-F238E27FC236}">
              <a16:creationId xmlns:a16="http://schemas.microsoft.com/office/drawing/2014/main" id="{2FC23B85-00F7-408E-9BD1-C39254C345AD}"/>
            </a:ext>
          </a:extLst>
        </xdr:cNvPr>
        <xdr:cNvSpPr txBox="1">
          <a:spLocks noChangeArrowheads="1"/>
        </xdr:cNvSpPr>
      </xdr:nvSpPr>
      <xdr:spPr bwMode="auto">
        <a:xfrm>
          <a:off x="0" y="109061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แขวงการทางเชียงรายที่  2 </a:t>
          </a:r>
        </a:p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ต.ฝายกวาง  อ.เชียงคำ</a:t>
          </a:r>
        </a:p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จ.พะเยา  56110</a:t>
          </a:r>
        </a:p>
      </xdr:txBody>
    </xdr:sp>
    <xdr:clientData/>
  </xdr:twoCellAnchor>
  <xdr:twoCellAnchor>
    <xdr:from>
      <xdr:col>5</xdr:col>
      <xdr:colOff>542925</xdr:colOff>
      <xdr:row>45</xdr:row>
      <xdr:rowOff>0</xdr:rowOff>
    </xdr:from>
    <xdr:to>
      <xdr:col>6</xdr:col>
      <xdr:colOff>476250</xdr:colOff>
      <xdr:row>45</xdr:row>
      <xdr:rowOff>0</xdr:rowOff>
    </xdr:to>
    <xdr:sp macro="" textlink="">
      <xdr:nvSpPr>
        <xdr:cNvPr id="214102" name="Text Box 124">
          <a:extLst>
            <a:ext uri="{FF2B5EF4-FFF2-40B4-BE49-F238E27FC236}">
              <a16:creationId xmlns:a16="http://schemas.microsoft.com/office/drawing/2014/main" id="{0C494D98-B029-46BC-AF14-04CDF3BEBB23}"/>
            </a:ext>
          </a:extLst>
        </xdr:cNvPr>
        <xdr:cNvSpPr txBox="1">
          <a:spLocks noChangeArrowheads="1"/>
        </xdr:cNvSpPr>
      </xdr:nvSpPr>
      <xdr:spPr bwMode="auto">
        <a:xfrm>
          <a:off x="0" y="109061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หน่วยงาน</a:t>
          </a:r>
        </a:p>
      </xdr:txBody>
    </xdr:sp>
    <xdr:clientData/>
  </xdr:twoCellAnchor>
  <xdr:twoCellAnchor>
    <xdr:from>
      <xdr:col>4</xdr:col>
      <xdr:colOff>142875</xdr:colOff>
      <xdr:row>45</xdr:row>
      <xdr:rowOff>0</xdr:rowOff>
    </xdr:from>
    <xdr:to>
      <xdr:col>5</xdr:col>
      <xdr:colOff>38100</xdr:colOff>
      <xdr:row>45</xdr:row>
      <xdr:rowOff>0</xdr:rowOff>
    </xdr:to>
    <xdr:sp macro="" textlink="">
      <xdr:nvSpPr>
        <xdr:cNvPr id="214103" name="Text Box 125">
          <a:extLst>
            <a:ext uri="{FF2B5EF4-FFF2-40B4-BE49-F238E27FC236}">
              <a16:creationId xmlns:a16="http://schemas.microsoft.com/office/drawing/2014/main" id="{B6FEFF4C-674B-445A-8314-D7AD5CA2BE0F}"/>
            </a:ext>
          </a:extLst>
        </xdr:cNvPr>
        <xdr:cNvSpPr txBox="1">
          <a:spLocks noChangeArrowheads="1"/>
        </xdr:cNvSpPr>
      </xdr:nvSpPr>
      <xdr:spPr bwMode="auto">
        <a:xfrm>
          <a:off x="0" y="109061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ที่อยู่</a:t>
          </a:r>
        </a:p>
      </xdr:txBody>
    </xdr:sp>
    <xdr:clientData/>
  </xdr:twoCellAnchor>
  <xdr:twoCellAnchor>
    <xdr:from>
      <xdr:col>2</xdr:col>
      <xdr:colOff>161925</xdr:colOff>
      <xdr:row>45</xdr:row>
      <xdr:rowOff>0</xdr:rowOff>
    </xdr:from>
    <xdr:to>
      <xdr:col>5</xdr:col>
      <xdr:colOff>276225</xdr:colOff>
      <xdr:row>45</xdr:row>
      <xdr:rowOff>0</xdr:rowOff>
    </xdr:to>
    <xdr:sp macro="" textlink="">
      <xdr:nvSpPr>
        <xdr:cNvPr id="214104" name="Text Box 126">
          <a:extLst>
            <a:ext uri="{FF2B5EF4-FFF2-40B4-BE49-F238E27FC236}">
              <a16:creationId xmlns:a16="http://schemas.microsoft.com/office/drawing/2014/main" id="{1D6C669F-2D0B-4760-ACBC-E0733D7D1E05}"/>
            </a:ext>
          </a:extLst>
        </xdr:cNvPr>
        <xdr:cNvSpPr txBox="1">
          <a:spLocks noChangeArrowheads="1"/>
        </xdr:cNvSpPr>
      </xdr:nvSpPr>
      <xdr:spPr bwMode="auto">
        <a:xfrm>
          <a:off x="0" y="109061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นายพิเศษ   ผาติสุวัณณ</a:t>
          </a:r>
        </a:p>
      </xdr:txBody>
    </xdr:sp>
    <xdr:clientData/>
  </xdr:twoCellAnchor>
  <xdr:twoCellAnchor>
    <xdr:from>
      <xdr:col>0</xdr:col>
      <xdr:colOff>304800</xdr:colOff>
      <xdr:row>45</xdr:row>
      <xdr:rowOff>0</xdr:rowOff>
    </xdr:from>
    <xdr:to>
      <xdr:col>3</xdr:col>
      <xdr:colOff>66675</xdr:colOff>
      <xdr:row>45</xdr:row>
      <xdr:rowOff>0</xdr:rowOff>
    </xdr:to>
    <xdr:sp macro="" textlink="">
      <xdr:nvSpPr>
        <xdr:cNvPr id="214105" name="Text Box 127">
          <a:extLst>
            <a:ext uri="{FF2B5EF4-FFF2-40B4-BE49-F238E27FC236}">
              <a16:creationId xmlns:a16="http://schemas.microsoft.com/office/drawing/2014/main" id="{F213CA4C-4712-43AC-963B-89E15097297C}"/>
            </a:ext>
          </a:extLst>
        </xdr:cNvPr>
        <xdr:cNvSpPr txBox="1">
          <a:spLocks noChangeArrowheads="1"/>
        </xdr:cNvSpPr>
      </xdr:nvSpPr>
      <xdr:spPr bwMode="auto">
        <a:xfrm>
          <a:off x="0" y="109061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   (นายพิเศษ   ผาติสุวัณณ)</a:t>
          </a:r>
        </a:p>
      </xdr:txBody>
    </xdr:sp>
    <xdr:clientData/>
  </xdr:twoCellAnchor>
  <xdr:twoCellAnchor>
    <xdr:from>
      <xdr:col>3</xdr:col>
      <xdr:colOff>219075</xdr:colOff>
      <xdr:row>45</xdr:row>
      <xdr:rowOff>0</xdr:rowOff>
    </xdr:from>
    <xdr:to>
      <xdr:col>4</xdr:col>
      <xdr:colOff>142875</xdr:colOff>
      <xdr:row>45</xdr:row>
      <xdr:rowOff>0</xdr:rowOff>
    </xdr:to>
    <xdr:sp macro="" textlink="">
      <xdr:nvSpPr>
        <xdr:cNvPr id="214106" name="Text Box 128">
          <a:extLst>
            <a:ext uri="{FF2B5EF4-FFF2-40B4-BE49-F238E27FC236}">
              <a16:creationId xmlns:a16="http://schemas.microsoft.com/office/drawing/2014/main" id="{CFD55953-2263-4422-81E0-92CE28FF2294}"/>
            </a:ext>
          </a:extLst>
        </xdr:cNvPr>
        <xdr:cNvSpPr txBox="1">
          <a:spLocks noChangeArrowheads="1"/>
        </xdr:cNvSpPr>
      </xdr:nvSpPr>
      <xdr:spPr bwMode="auto">
        <a:xfrm>
          <a:off x="0" y="109061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    0.15</a:t>
          </a:r>
        </a:p>
      </xdr:txBody>
    </xdr:sp>
    <xdr:clientData/>
  </xdr:twoCellAnchor>
  <xdr:twoCellAnchor>
    <xdr:from>
      <xdr:col>3</xdr:col>
      <xdr:colOff>171450</xdr:colOff>
      <xdr:row>45</xdr:row>
      <xdr:rowOff>0</xdr:rowOff>
    </xdr:from>
    <xdr:to>
      <xdr:col>4</xdr:col>
      <xdr:colOff>38100</xdr:colOff>
      <xdr:row>45</xdr:row>
      <xdr:rowOff>0</xdr:rowOff>
    </xdr:to>
    <xdr:sp macro="" textlink="">
      <xdr:nvSpPr>
        <xdr:cNvPr id="214107" name="Text Box 129">
          <a:extLst>
            <a:ext uri="{FF2B5EF4-FFF2-40B4-BE49-F238E27FC236}">
              <a16:creationId xmlns:a16="http://schemas.microsoft.com/office/drawing/2014/main" id="{4B7A191F-03AE-4CAA-820B-6AFBBDB9849D}"/>
            </a:ext>
          </a:extLst>
        </xdr:cNvPr>
        <xdr:cNvSpPr txBox="1">
          <a:spLocks noChangeArrowheads="1"/>
        </xdr:cNvSpPr>
      </xdr:nvSpPr>
      <xdr:spPr bwMode="auto">
        <a:xfrm>
          <a:off x="0" y="109061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600" b="0" i="0" u="none" strike="noStrike" baseline="0">
              <a:solidFill>
                <a:srgbClr val="FF0000"/>
              </a:solidFill>
              <a:latin typeface="AngsanaUPC"/>
              <a:cs typeface="AngsanaUPC"/>
            </a:rPr>
            <a:t>    - </a:t>
          </a:r>
        </a:p>
      </xdr:txBody>
    </xdr:sp>
    <xdr:clientData/>
  </xdr:twoCellAnchor>
  <xdr:twoCellAnchor>
    <xdr:from>
      <xdr:col>5</xdr:col>
      <xdr:colOff>438150</xdr:colOff>
      <xdr:row>45</xdr:row>
      <xdr:rowOff>0</xdr:rowOff>
    </xdr:from>
    <xdr:to>
      <xdr:col>6</xdr:col>
      <xdr:colOff>409575</xdr:colOff>
      <xdr:row>45</xdr:row>
      <xdr:rowOff>0</xdr:rowOff>
    </xdr:to>
    <xdr:sp macro="" textlink="">
      <xdr:nvSpPr>
        <xdr:cNvPr id="214108" name="Text Box 130">
          <a:extLst>
            <a:ext uri="{FF2B5EF4-FFF2-40B4-BE49-F238E27FC236}">
              <a16:creationId xmlns:a16="http://schemas.microsoft.com/office/drawing/2014/main" id="{9E7E5027-E65F-4C1C-9C05-2AFF24C0A325}"/>
            </a:ext>
          </a:extLst>
        </xdr:cNvPr>
        <xdr:cNvSpPr txBox="1">
          <a:spLocks noChangeArrowheads="1"/>
        </xdr:cNvSpPr>
      </xdr:nvSpPr>
      <xdr:spPr bwMode="auto">
        <a:xfrm>
          <a:off x="0" y="109061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600" b="0" i="0" u="none" strike="noStrike" baseline="0">
              <a:solidFill>
                <a:srgbClr val="FF0000"/>
              </a:solidFill>
              <a:latin typeface="AngsanaUPC"/>
              <a:cs typeface="AngsanaUPC"/>
            </a:rPr>
            <a:t>      -</a:t>
          </a:r>
        </a:p>
      </xdr:txBody>
    </xdr:sp>
    <xdr:clientData/>
  </xdr:twoCellAnchor>
  <xdr:twoCellAnchor>
    <xdr:from>
      <xdr:col>5</xdr:col>
      <xdr:colOff>504825</xdr:colOff>
      <xdr:row>45</xdr:row>
      <xdr:rowOff>0</xdr:rowOff>
    </xdr:from>
    <xdr:to>
      <xdr:col>7</xdr:col>
      <xdr:colOff>466725</xdr:colOff>
      <xdr:row>45</xdr:row>
      <xdr:rowOff>0</xdr:rowOff>
    </xdr:to>
    <xdr:sp macro="" textlink="">
      <xdr:nvSpPr>
        <xdr:cNvPr id="216731" name="Text Box 141">
          <a:extLst>
            <a:ext uri="{FF2B5EF4-FFF2-40B4-BE49-F238E27FC236}">
              <a16:creationId xmlns:a16="http://schemas.microsoft.com/office/drawing/2014/main" id="{3E23F22E-A912-48E6-ACE7-7F970098755C}"/>
            </a:ext>
          </a:extLst>
        </xdr:cNvPr>
        <xdr:cNvSpPr txBox="1">
          <a:spLocks noChangeArrowheads="1"/>
        </xdr:cNvSpPr>
      </xdr:nvSpPr>
      <xdr:spPr bwMode="auto">
        <a:xfrm>
          <a:off x="0" y="102489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371475</xdr:colOff>
      <xdr:row>45</xdr:row>
      <xdr:rowOff>0</xdr:rowOff>
    </xdr:from>
    <xdr:to>
      <xdr:col>4</xdr:col>
      <xdr:colOff>200025</xdr:colOff>
      <xdr:row>45</xdr:row>
      <xdr:rowOff>0</xdr:rowOff>
    </xdr:to>
    <xdr:sp macro="" textlink="">
      <xdr:nvSpPr>
        <xdr:cNvPr id="214110" name="Text Box 142">
          <a:extLst>
            <a:ext uri="{FF2B5EF4-FFF2-40B4-BE49-F238E27FC236}">
              <a16:creationId xmlns:a16="http://schemas.microsoft.com/office/drawing/2014/main" id="{734D5DBA-D6E2-4355-8C5E-71C510A535AF}"/>
            </a:ext>
          </a:extLst>
        </xdr:cNvPr>
        <xdr:cNvSpPr txBox="1">
          <a:spLocks noChangeArrowheads="1"/>
        </xdr:cNvSpPr>
      </xdr:nvSpPr>
      <xdr:spPr bwMode="auto">
        <a:xfrm>
          <a:off x="0" y="109061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////////</a:t>
          </a:r>
        </a:p>
      </xdr:txBody>
    </xdr:sp>
    <xdr:clientData/>
  </xdr:twoCellAnchor>
  <xdr:twoCellAnchor>
    <xdr:from>
      <xdr:col>8</xdr:col>
      <xdr:colOff>247650</xdr:colOff>
      <xdr:row>45</xdr:row>
      <xdr:rowOff>0</xdr:rowOff>
    </xdr:from>
    <xdr:to>
      <xdr:col>9</xdr:col>
      <xdr:colOff>76200</xdr:colOff>
      <xdr:row>45</xdr:row>
      <xdr:rowOff>0</xdr:rowOff>
    </xdr:to>
    <xdr:sp macro="" textlink="">
      <xdr:nvSpPr>
        <xdr:cNvPr id="214111" name="Text Box 143">
          <a:extLst>
            <a:ext uri="{FF2B5EF4-FFF2-40B4-BE49-F238E27FC236}">
              <a16:creationId xmlns:a16="http://schemas.microsoft.com/office/drawing/2014/main" id="{0641F42C-2E71-41B3-B5CA-8C374F329321}"/>
            </a:ext>
          </a:extLst>
        </xdr:cNvPr>
        <xdr:cNvSpPr txBox="1">
          <a:spLocks noChangeArrowheads="1"/>
        </xdr:cNvSpPr>
      </xdr:nvSpPr>
      <xdr:spPr bwMode="auto">
        <a:xfrm>
          <a:off x="0" y="109061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////////</a:t>
          </a:r>
        </a:p>
      </xdr:txBody>
    </xdr:sp>
    <xdr:clientData/>
  </xdr:twoCellAnchor>
  <xdr:twoCellAnchor>
    <xdr:from>
      <xdr:col>7</xdr:col>
      <xdr:colOff>504825</xdr:colOff>
      <xdr:row>45</xdr:row>
      <xdr:rowOff>0</xdr:rowOff>
    </xdr:from>
    <xdr:to>
      <xdr:col>8</xdr:col>
      <xdr:colOff>333375</xdr:colOff>
      <xdr:row>45</xdr:row>
      <xdr:rowOff>0</xdr:rowOff>
    </xdr:to>
    <xdr:sp macro="" textlink="">
      <xdr:nvSpPr>
        <xdr:cNvPr id="214112" name="Text Box 144">
          <a:extLst>
            <a:ext uri="{FF2B5EF4-FFF2-40B4-BE49-F238E27FC236}">
              <a16:creationId xmlns:a16="http://schemas.microsoft.com/office/drawing/2014/main" id="{7A2AD0E2-B2A2-4847-B4EC-DC105134F65D}"/>
            </a:ext>
          </a:extLst>
        </xdr:cNvPr>
        <xdr:cNvSpPr txBox="1">
          <a:spLocks noChangeArrowheads="1"/>
        </xdr:cNvSpPr>
      </xdr:nvSpPr>
      <xdr:spPr bwMode="auto">
        <a:xfrm>
          <a:off x="0" y="109061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////////</a:t>
          </a:r>
        </a:p>
      </xdr:txBody>
    </xdr:sp>
    <xdr:clientData/>
  </xdr:twoCellAnchor>
  <xdr:twoCellAnchor>
    <xdr:from>
      <xdr:col>5</xdr:col>
      <xdr:colOff>209550</xdr:colOff>
      <xdr:row>45</xdr:row>
      <xdr:rowOff>0</xdr:rowOff>
    </xdr:from>
    <xdr:to>
      <xdr:col>6</xdr:col>
      <xdr:colOff>38100</xdr:colOff>
      <xdr:row>45</xdr:row>
      <xdr:rowOff>0</xdr:rowOff>
    </xdr:to>
    <xdr:sp macro="" textlink="">
      <xdr:nvSpPr>
        <xdr:cNvPr id="214113" name="Text Box 145">
          <a:extLst>
            <a:ext uri="{FF2B5EF4-FFF2-40B4-BE49-F238E27FC236}">
              <a16:creationId xmlns:a16="http://schemas.microsoft.com/office/drawing/2014/main" id="{B5486963-BCA1-4830-A1D4-704B7F2CFD16}"/>
            </a:ext>
          </a:extLst>
        </xdr:cNvPr>
        <xdr:cNvSpPr txBox="1">
          <a:spLocks noChangeArrowheads="1"/>
        </xdr:cNvSpPr>
      </xdr:nvSpPr>
      <xdr:spPr bwMode="auto">
        <a:xfrm>
          <a:off x="0" y="109061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////////</a:t>
          </a:r>
        </a:p>
      </xdr:txBody>
    </xdr:sp>
    <xdr:clientData/>
  </xdr:twoCellAnchor>
  <xdr:twoCellAnchor>
    <xdr:from>
      <xdr:col>1</xdr:col>
      <xdr:colOff>200025</xdr:colOff>
      <xdr:row>45</xdr:row>
      <xdr:rowOff>0</xdr:rowOff>
    </xdr:from>
    <xdr:to>
      <xdr:col>2</xdr:col>
      <xdr:colOff>28575</xdr:colOff>
      <xdr:row>45</xdr:row>
      <xdr:rowOff>0</xdr:rowOff>
    </xdr:to>
    <xdr:sp macro="" textlink="">
      <xdr:nvSpPr>
        <xdr:cNvPr id="214114" name="Text Box 147">
          <a:extLst>
            <a:ext uri="{FF2B5EF4-FFF2-40B4-BE49-F238E27FC236}">
              <a16:creationId xmlns:a16="http://schemas.microsoft.com/office/drawing/2014/main" id="{C1D6EE99-5347-456F-8D0C-3FC5FC2C3C0D}"/>
            </a:ext>
          </a:extLst>
        </xdr:cNvPr>
        <xdr:cNvSpPr txBox="1">
          <a:spLocks noChangeArrowheads="1"/>
        </xdr:cNvSpPr>
      </xdr:nvSpPr>
      <xdr:spPr bwMode="auto">
        <a:xfrm>
          <a:off x="0" y="109061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////////</a:t>
          </a:r>
        </a:p>
      </xdr:txBody>
    </xdr:sp>
    <xdr:clientData/>
  </xdr:twoCellAnchor>
  <xdr:twoCellAnchor>
    <xdr:from>
      <xdr:col>0</xdr:col>
      <xdr:colOff>276225</xdr:colOff>
      <xdr:row>45</xdr:row>
      <xdr:rowOff>0</xdr:rowOff>
    </xdr:from>
    <xdr:to>
      <xdr:col>1</xdr:col>
      <xdr:colOff>133350</xdr:colOff>
      <xdr:row>45</xdr:row>
      <xdr:rowOff>0</xdr:rowOff>
    </xdr:to>
    <xdr:sp macro="" textlink="">
      <xdr:nvSpPr>
        <xdr:cNvPr id="214115" name="Text Box 148">
          <a:extLst>
            <a:ext uri="{FF2B5EF4-FFF2-40B4-BE49-F238E27FC236}">
              <a16:creationId xmlns:a16="http://schemas.microsoft.com/office/drawing/2014/main" id="{B2DDAE2F-792E-41E2-8F77-CF15037C1AA9}"/>
            </a:ext>
          </a:extLst>
        </xdr:cNvPr>
        <xdr:cNvSpPr txBox="1">
          <a:spLocks noChangeArrowheads="1"/>
        </xdr:cNvSpPr>
      </xdr:nvSpPr>
      <xdr:spPr bwMode="auto">
        <a:xfrm>
          <a:off x="0" y="109061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////////</a:t>
          </a:r>
        </a:p>
      </xdr:txBody>
    </xdr:sp>
    <xdr:clientData/>
  </xdr:twoCellAnchor>
  <xdr:twoCellAnchor>
    <xdr:from>
      <xdr:col>5</xdr:col>
      <xdr:colOff>28575</xdr:colOff>
      <xdr:row>45</xdr:row>
      <xdr:rowOff>0</xdr:rowOff>
    </xdr:from>
    <xdr:to>
      <xdr:col>5</xdr:col>
      <xdr:colOff>466725</xdr:colOff>
      <xdr:row>45</xdr:row>
      <xdr:rowOff>0</xdr:rowOff>
    </xdr:to>
    <xdr:sp macro="" textlink="">
      <xdr:nvSpPr>
        <xdr:cNvPr id="214116" name="Text Box 149">
          <a:extLst>
            <a:ext uri="{FF2B5EF4-FFF2-40B4-BE49-F238E27FC236}">
              <a16:creationId xmlns:a16="http://schemas.microsoft.com/office/drawing/2014/main" id="{13DEA210-6FE5-4E03-9390-3DF98A62884B}"/>
            </a:ext>
          </a:extLst>
        </xdr:cNvPr>
        <xdr:cNvSpPr txBox="1">
          <a:spLocks noChangeArrowheads="1"/>
        </xdr:cNvSpPr>
      </xdr:nvSpPr>
      <xdr:spPr bwMode="auto">
        <a:xfrm>
          <a:off x="0" y="109061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////////</a:t>
          </a:r>
        </a:p>
      </xdr:txBody>
    </xdr:sp>
    <xdr:clientData/>
  </xdr:twoCellAnchor>
  <xdr:twoCellAnchor>
    <xdr:from>
      <xdr:col>2</xdr:col>
      <xdr:colOff>238125</xdr:colOff>
      <xdr:row>45</xdr:row>
      <xdr:rowOff>0</xdr:rowOff>
    </xdr:from>
    <xdr:to>
      <xdr:col>3</xdr:col>
      <xdr:colOff>66675</xdr:colOff>
      <xdr:row>45</xdr:row>
      <xdr:rowOff>0</xdr:rowOff>
    </xdr:to>
    <xdr:sp macro="" textlink="">
      <xdr:nvSpPr>
        <xdr:cNvPr id="214117" name="Text Box 150">
          <a:extLst>
            <a:ext uri="{FF2B5EF4-FFF2-40B4-BE49-F238E27FC236}">
              <a16:creationId xmlns:a16="http://schemas.microsoft.com/office/drawing/2014/main" id="{86FE74F8-E04B-4631-9AE7-8878832107EC}"/>
            </a:ext>
          </a:extLst>
        </xdr:cNvPr>
        <xdr:cNvSpPr txBox="1">
          <a:spLocks noChangeArrowheads="1"/>
        </xdr:cNvSpPr>
      </xdr:nvSpPr>
      <xdr:spPr bwMode="auto">
        <a:xfrm>
          <a:off x="0" y="109061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////////</a:t>
          </a:r>
        </a:p>
      </xdr:txBody>
    </xdr:sp>
    <xdr:clientData/>
  </xdr:twoCellAnchor>
  <xdr:twoCellAnchor>
    <xdr:from>
      <xdr:col>1</xdr:col>
      <xdr:colOff>190500</xdr:colOff>
      <xdr:row>45</xdr:row>
      <xdr:rowOff>0</xdr:rowOff>
    </xdr:from>
    <xdr:to>
      <xdr:col>2</xdr:col>
      <xdr:colOff>19050</xdr:colOff>
      <xdr:row>45</xdr:row>
      <xdr:rowOff>0</xdr:rowOff>
    </xdr:to>
    <xdr:sp macro="" textlink="">
      <xdr:nvSpPr>
        <xdr:cNvPr id="214118" name="Text Box 151">
          <a:extLst>
            <a:ext uri="{FF2B5EF4-FFF2-40B4-BE49-F238E27FC236}">
              <a16:creationId xmlns:a16="http://schemas.microsoft.com/office/drawing/2014/main" id="{E62355A1-25BD-4DF4-9197-46FBD55C2E78}"/>
            </a:ext>
          </a:extLst>
        </xdr:cNvPr>
        <xdr:cNvSpPr txBox="1">
          <a:spLocks noChangeArrowheads="1"/>
        </xdr:cNvSpPr>
      </xdr:nvSpPr>
      <xdr:spPr bwMode="auto">
        <a:xfrm>
          <a:off x="0" y="109061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////////</a:t>
          </a:r>
        </a:p>
      </xdr:txBody>
    </xdr:sp>
    <xdr:clientData/>
  </xdr:twoCellAnchor>
  <xdr:twoCellAnchor>
    <xdr:from>
      <xdr:col>0</xdr:col>
      <xdr:colOff>466725</xdr:colOff>
      <xdr:row>45</xdr:row>
      <xdr:rowOff>0</xdr:rowOff>
    </xdr:from>
    <xdr:to>
      <xdr:col>1</xdr:col>
      <xdr:colOff>257175</xdr:colOff>
      <xdr:row>45</xdr:row>
      <xdr:rowOff>0</xdr:rowOff>
    </xdr:to>
    <xdr:sp macro="" textlink="">
      <xdr:nvSpPr>
        <xdr:cNvPr id="214119" name="Text Box 152">
          <a:extLst>
            <a:ext uri="{FF2B5EF4-FFF2-40B4-BE49-F238E27FC236}">
              <a16:creationId xmlns:a16="http://schemas.microsoft.com/office/drawing/2014/main" id="{10E3720B-49C5-4070-8318-B28F6CB09526}"/>
            </a:ext>
          </a:extLst>
        </xdr:cNvPr>
        <xdr:cNvSpPr txBox="1">
          <a:spLocks noChangeArrowheads="1"/>
        </xdr:cNvSpPr>
      </xdr:nvSpPr>
      <xdr:spPr bwMode="auto">
        <a:xfrm>
          <a:off x="0" y="109061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////////</a:t>
          </a:r>
        </a:p>
      </xdr:txBody>
    </xdr:sp>
    <xdr:clientData/>
  </xdr:twoCellAnchor>
  <xdr:twoCellAnchor>
    <xdr:from>
      <xdr:col>5</xdr:col>
      <xdr:colOff>104775</xdr:colOff>
      <xdr:row>45</xdr:row>
      <xdr:rowOff>0</xdr:rowOff>
    </xdr:from>
    <xdr:to>
      <xdr:col>5</xdr:col>
      <xdr:colOff>542925</xdr:colOff>
      <xdr:row>45</xdr:row>
      <xdr:rowOff>0</xdr:rowOff>
    </xdr:to>
    <xdr:sp macro="" textlink="">
      <xdr:nvSpPr>
        <xdr:cNvPr id="214120" name="Text Box 153">
          <a:extLst>
            <a:ext uri="{FF2B5EF4-FFF2-40B4-BE49-F238E27FC236}">
              <a16:creationId xmlns:a16="http://schemas.microsoft.com/office/drawing/2014/main" id="{E87D06C2-2839-4C6F-95CF-B85E816A24EC}"/>
            </a:ext>
          </a:extLst>
        </xdr:cNvPr>
        <xdr:cNvSpPr txBox="1">
          <a:spLocks noChangeArrowheads="1"/>
        </xdr:cNvSpPr>
      </xdr:nvSpPr>
      <xdr:spPr bwMode="auto">
        <a:xfrm>
          <a:off x="0" y="109061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////////</a:t>
          </a:r>
        </a:p>
      </xdr:txBody>
    </xdr:sp>
    <xdr:clientData/>
  </xdr:twoCellAnchor>
  <xdr:twoCellAnchor>
    <xdr:from>
      <xdr:col>1</xdr:col>
      <xdr:colOff>285750</xdr:colOff>
      <xdr:row>45</xdr:row>
      <xdr:rowOff>0</xdr:rowOff>
    </xdr:from>
    <xdr:to>
      <xdr:col>2</xdr:col>
      <xdr:colOff>114300</xdr:colOff>
      <xdr:row>45</xdr:row>
      <xdr:rowOff>0</xdr:rowOff>
    </xdr:to>
    <xdr:sp macro="" textlink="">
      <xdr:nvSpPr>
        <xdr:cNvPr id="214121" name="Text Box 154">
          <a:extLst>
            <a:ext uri="{FF2B5EF4-FFF2-40B4-BE49-F238E27FC236}">
              <a16:creationId xmlns:a16="http://schemas.microsoft.com/office/drawing/2014/main" id="{F5848126-FAD5-4922-B994-94B837CC3BAE}"/>
            </a:ext>
          </a:extLst>
        </xdr:cNvPr>
        <xdr:cNvSpPr txBox="1">
          <a:spLocks noChangeArrowheads="1"/>
        </xdr:cNvSpPr>
      </xdr:nvSpPr>
      <xdr:spPr bwMode="auto">
        <a:xfrm>
          <a:off x="0" y="109061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////////</a:t>
          </a:r>
        </a:p>
      </xdr:txBody>
    </xdr:sp>
    <xdr:clientData/>
  </xdr:twoCellAnchor>
  <xdr:twoCellAnchor>
    <xdr:from>
      <xdr:col>0</xdr:col>
      <xdr:colOff>19050</xdr:colOff>
      <xdr:row>45</xdr:row>
      <xdr:rowOff>0</xdr:rowOff>
    </xdr:from>
    <xdr:to>
      <xdr:col>0</xdr:col>
      <xdr:colOff>457200</xdr:colOff>
      <xdr:row>45</xdr:row>
      <xdr:rowOff>0</xdr:rowOff>
    </xdr:to>
    <xdr:sp macro="" textlink="">
      <xdr:nvSpPr>
        <xdr:cNvPr id="214122" name="Text Box 155">
          <a:extLst>
            <a:ext uri="{FF2B5EF4-FFF2-40B4-BE49-F238E27FC236}">
              <a16:creationId xmlns:a16="http://schemas.microsoft.com/office/drawing/2014/main" id="{5F61E924-EF33-42D0-8E62-E61B44B9C77D}"/>
            </a:ext>
          </a:extLst>
        </xdr:cNvPr>
        <xdr:cNvSpPr txBox="1">
          <a:spLocks noChangeArrowheads="1"/>
        </xdr:cNvSpPr>
      </xdr:nvSpPr>
      <xdr:spPr bwMode="auto">
        <a:xfrm>
          <a:off x="0" y="109061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////////</a:t>
          </a:r>
        </a:p>
      </xdr:txBody>
    </xdr:sp>
    <xdr:clientData/>
  </xdr:twoCellAnchor>
  <xdr:twoCellAnchor>
    <xdr:from>
      <xdr:col>18</xdr:col>
      <xdr:colOff>342900</xdr:colOff>
      <xdr:row>0</xdr:row>
      <xdr:rowOff>104775</xdr:rowOff>
    </xdr:from>
    <xdr:to>
      <xdr:col>19</xdr:col>
      <xdr:colOff>533400</xdr:colOff>
      <xdr:row>3</xdr:row>
      <xdr:rowOff>85725</xdr:rowOff>
    </xdr:to>
    <xdr:sp macro="" textlink="">
      <xdr:nvSpPr>
        <xdr:cNvPr id="19210" name="Text Box 6">
          <a:extLst>
            <a:ext uri="{FF2B5EF4-FFF2-40B4-BE49-F238E27FC236}">
              <a16:creationId xmlns:a16="http://schemas.microsoft.com/office/drawing/2014/main" id="{4A0155D6-B75B-4A6E-8BC3-80EA1F5E3A2D}"/>
            </a:ext>
          </a:extLst>
        </xdr:cNvPr>
        <xdr:cNvSpPr txBox="1">
          <a:spLocks noChangeArrowheads="1"/>
        </xdr:cNvSpPr>
      </xdr:nvSpPr>
      <xdr:spPr bwMode="auto">
        <a:xfrm>
          <a:off x="11344275" y="104775"/>
          <a:ext cx="80010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1148" rIns="27432" bIns="0" anchor="t" upright="1"/>
        <a:lstStyle/>
        <a:p>
          <a:pPr algn="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พ. 1-28</a:t>
          </a:r>
        </a:p>
        <a:p>
          <a:pPr algn="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เริ่มใช้  9 ก.พ.  41</a:t>
          </a:r>
        </a:p>
      </xdr:txBody>
    </xdr:sp>
    <xdr:clientData/>
  </xdr:twoCellAnchor>
  <xdr:twoCellAnchor>
    <xdr:from>
      <xdr:col>18</xdr:col>
      <xdr:colOff>104775</xdr:colOff>
      <xdr:row>3</xdr:row>
      <xdr:rowOff>28575</xdr:rowOff>
    </xdr:from>
    <xdr:to>
      <xdr:col>20</xdr:col>
      <xdr:colOff>0</xdr:colOff>
      <xdr:row>6</xdr:row>
      <xdr:rowOff>38110</xdr:rowOff>
    </xdr:to>
    <xdr:sp macro="" textlink="">
      <xdr:nvSpPr>
        <xdr:cNvPr id="19211" name="Text Box 7">
          <a:extLst>
            <a:ext uri="{FF2B5EF4-FFF2-40B4-BE49-F238E27FC236}">
              <a16:creationId xmlns:a16="http://schemas.microsoft.com/office/drawing/2014/main" id="{BEB51458-C06C-4BF3-A595-4375C0435654}"/>
            </a:ext>
          </a:extLst>
        </xdr:cNvPr>
        <xdr:cNvSpPr txBox="1">
          <a:spLocks noChangeArrowheads="1"/>
        </xdr:cNvSpPr>
      </xdr:nvSpPr>
      <xdr:spPr bwMode="auto">
        <a:xfrm>
          <a:off x="11106150" y="561975"/>
          <a:ext cx="11239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แขวงทางหลวงสมุทรสาคร </a:t>
          </a: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ต.อ้อมน้อย  อ.กระทุ่มแบน</a:t>
          </a:r>
        </a:p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จ.สมุทรสาคร  74130</a:t>
          </a:r>
        </a:p>
      </xdr:txBody>
    </xdr:sp>
    <xdr:clientData/>
  </xdr:twoCellAnchor>
  <xdr:twoCellAnchor>
    <xdr:from>
      <xdr:col>16</xdr:col>
      <xdr:colOff>569912</xdr:colOff>
      <xdr:row>3</xdr:row>
      <xdr:rowOff>9525</xdr:rowOff>
    </xdr:from>
    <xdr:to>
      <xdr:col>17</xdr:col>
      <xdr:colOff>503238</xdr:colOff>
      <xdr:row>4</xdr:row>
      <xdr:rowOff>28575</xdr:rowOff>
    </xdr:to>
    <xdr:sp macro="" textlink="">
      <xdr:nvSpPr>
        <xdr:cNvPr id="116" name="Text Box 8">
          <a:extLst>
            <a:ext uri="{FF2B5EF4-FFF2-40B4-BE49-F238E27FC236}">
              <a16:creationId xmlns:a16="http://schemas.microsoft.com/office/drawing/2014/main" id="{D5048932-11DF-4241-87D8-1DE0909EDB93}"/>
            </a:ext>
          </a:extLst>
        </xdr:cNvPr>
        <xdr:cNvSpPr txBox="1">
          <a:spLocks noChangeArrowheads="1"/>
        </xdr:cNvSpPr>
      </xdr:nvSpPr>
      <xdr:spPr bwMode="auto">
        <a:xfrm>
          <a:off x="3571875" y="542925"/>
          <a:ext cx="542925" cy="28575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หน่วยงาน</a:t>
          </a:r>
        </a:p>
      </xdr:txBody>
    </xdr:sp>
    <xdr:clientData/>
  </xdr:twoCellAnchor>
  <xdr:twoCellAnchor>
    <xdr:from>
      <xdr:col>14</xdr:col>
      <xdr:colOff>419146</xdr:colOff>
      <xdr:row>1</xdr:row>
      <xdr:rowOff>90734</xdr:rowOff>
    </xdr:from>
    <xdr:to>
      <xdr:col>15</xdr:col>
      <xdr:colOff>615950</xdr:colOff>
      <xdr:row>3</xdr:row>
      <xdr:rowOff>38100</xdr:rowOff>
    </xdr:to>
    <xdr:sp macro="" textlink="">
      <xdr:nvSpPr>
        <xdr:cNvPr id="142" name="Text Box 38">
          <a:extLst>
            <a:ext uri="{FF2B5EF4-FFF2-40B4-BE49-F238E27FC236}">
              <a16:creationId xmlns:a16="http://schemas.microsoft.com/office/drawing/2014/main" id="{CDFA2ACF-36A3-4799-842D-A3AC0AC68F5F}"/>
            </a:ext>
          </a:extLst>
        </xdr:cNvPr>
        <xdr:cNvSpPr txBox="1">
          <a:spLocks noChangeArrowheads="1"/>
        </xdr:cNvSpPr>
      </xdr:nvSpPr>
      <xdr:spPr bwMode="auto">
        <a:xfrm>
          <a:off x="3333796" y="332034"/>
          <a:ext cx="628604" cy="334716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////////</a:t>
          </a:r>
        </a:p>
      </xdr:txBody>
    </xdr:sp>
    <xdr:clientData/>
  </xdr:twoCellAnchor>
  <xdr:twoCellAnchor>
    <xdr:from>
      <xdr:col>1</xdr:col>
      <xdr:colOff>533400</xdr:colOff>
      <xdr:row>8</xdr:row>
      <xdr:rowOff>247650</xdr:rowOff>
    </xdr:from>
    <xdr:to>
      <xdr:col>9</xdr:col>
      <xdr:colOff>542925</xdr:colOff>
      <xdr:row>8</xdr:row>
      <xdr:rowOff>257175</xdr:rowOff>
    </xdr:to>
    <xdr:sp macro="" textlink="">
      <xdr:nvSpPr>
        <xdr:cNvPr id="216758" name="Line 22">
          <a:extLst>
            <a:ext uri="{FF2B5EF4-FFF2-40B4-BE49-F238E27FC236}">
              <a16:creationId xmlns:a16="http://schemas.microsoft.com/office/drawing/2014/main" id="{4A5D4F28-784F-4972-9D3D-24F5ACE26846}"/>
            </a:ext>
          </a:extLst>
        </xdr:cNvPr>
        <xdr:cNvSpPr>
          <a:spLocks noChangeShapeType="1"/>
        </xdr:cNvSpPr>
      </xdr:nvSpPr>
      <xdr:spPr bwMode="auto">
        <a:xfrm>
          <a:off x="0" y="2305050"/>
          <a:ext cx="0" cy="9525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oneCellAnchor>
    <xdr:from>
      <xdr:col>11</xdr:col>
      <xdr:colOff>59107</xdr:colOff>
      <xdr:row>8</xdr:row>
      <xdr:rowOff>233430</xdr:rowOff>
    </xdr:from>
    <xdr:ext cx="429843" cy="295209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A11B6EEB-7FDF-43EC-BF37-6F42A8BAE040}"/>
            </a:ext>
          </a:extLst>
        </xdr:cNvPr>
        <xdr:cNvSpPr txBox="1"/>
      </xdr:nvSpPr>
      <xdr:spPr>
        <a:xfrm>
          <a:off x="497257" y="1973330"/>
          <a:ext cx="429843" cy="2952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latin typeface="TH SarabunPSK" panose="020B0500040200020003" pitchFamily="34" charset="-34"/>
              <a:cs typeface="TH SarabunPSK" panose="020B0500040200020003" pitchFamily="34" charset="-34"/>
            </a:rPr>
            <a:t>////</a:t>
          </a:r>
          <a:endParaRPr lang="th-TH" sz="14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12</xdr:col>
      <xdr:colOff>34305</xdr:colOff>
      <xdr:row>25</xdr:row>
      <xdr:rowOff>263804</xdr:rowOff>
    </xdr:from>
    <xdr:ext cx="704850" cy="271356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5D6BA63F-A0B1-4EFD-95A7-CA9FEA83ED65}"/>
            </a:ext>
          </a:extLst>
        </xdr:cNvPr>
        <xdr:cNvSpPr txBox="1"/>
      </xdr:nvSpPr>
      <xdr:spPr>
        <a:xfrm>
          <a:off x="1285255" y="6289954"/>
          <a:ext cx="704850" cy="2713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/>
            <a:t>///////</a:t>
          </a:r>
          <a:endParaRPr lang="th-TH" sz="1100"/>
        </a:p>
      </xdr:txBody>
    </xdr:sp>
    <xdr:clientData/>
  </xdr:oneCellAnchor>
  <xdr:oneCellAnchor>
    <xdr:from>
      <xdr:col>11</xdr:col>
      <xdr:colOff>345298</xdr:colOff>
      <xdr:row>26</xdr:row>
      <xdr:rowOff>224639</xdr:rowOff>
    </xdr:from>
    <xdr:ext cx="704850" cy="271356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C3A6660E-8008-4A4B-A825-B32AAF1DB3EC}"/>
            </a:ext>
          </a:extLst>
        </xdr:cNvPr>
        <xdr:cNvSpPr txBox="1"/>
      </xdr:nvSpPr>
      <xdr:spPr>
        <a:xfrm>
          <a:off x="783448" y="5920589"/>
          <a:ext cx="704850" cy="2713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/>
            <a:t>///////</a:t>
          </a:r>
          <a:endParaRPr lang="th-TH" sz="1100"/>
        </a:p>
      </xdr:txBody>
    </xdr:sp>
    <xdr:clientData/>
  </xdr:oneCellAnchor>
  <xdr:oneCellAnchor>
    <xdr:from>
      <xdr:col>11</xdr:col>
      <xdr:colOff>464561</xdr:colOff>
      <xdr:row>28</xdr:row>
      <xdr:rowOff>233199</xdr:rowOff>
    </xdr:from>
    <xdr:ext cx="704850" cy="271356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E0AE410E-969F-4776-A037-72AD28B24E77}"/>
            </a:ext>
          </a:extLst>
        </xdr:cNvPr>
        <xdr:cNvSpPr txBox="1"/>
      </xdr:nvSpPr>
      <xdr:spPr>
        <a:xfrm>
          <a:off x="902711" y="6424449"/>
          <a:ext cx="704850" cy="2713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/>
            <a:t>///////</a:t>
          </a:r>
          <a:endParaRPr lang="th-TH" sz="1100"/>
        </a:p>
      </xdr:txBody>
    </xdr:sp>
    <xdr:clientData/>
  </xdr:oneCellAnchor>
  <xdr:oneCellAnchor>
    <xdr:from>
      <xdr:col>13</xdr:col>
      <xdr:colOff>352612</xdr:colOff>
      <xdr:row>29</xdr:row>
      <xdr:rowOff>238572</xdr:rowOff>
    </xdr:from>
    <xdr:ext cx="704850" cy="271356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13FCBEBF-FD0C-4765-B8E8-0D9FD1EFF64A}"/>
            </a:ext>
          </a:extLst>
        </xdr:cNvPr>
        <xdr:cNvSpPr txBox="1"/>
      </xdr:nvSpPr>
      <xdr:spPr>
        <a:xfrm>
          <a:off x="2340162" y="7287072"/>
          <a:ext cx="704850" cy="2713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/>
            <a:t>///////</a:t>
          </a:r>
          <a:endParaRPr lang="th-TH" sz="1100"/>
        </a:p>
      </xdr:txBody>
    </xdr:sp>
    <xdr:clientData/>
  </xdr:oneCellAnchor>
  <xdr:oneCellAnchor>
    <xdr:from>
      <xdr:col>11</xdr:col>
      <xdr:colOff>676834</xdr:colOff>
      <xdr:row>31</xdr:row>
      <xdr:rowOff>234298</xdr:rowOff>
    </xdr:from>
    <xdr:ext cx="704850" cy="271356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F605A45E-EBD2-47D7-B266-435E134C0AFD}"/>
            </a:ext>
          </a:extLst>
        </xdr:cNvPr>
        <xdr:cNvSpPr txBox="1"/>
      </xdr:nvSpPr>
      <xdr:spPr>
        <a:xfrm>
          <a:off x="1114984" y="7714598"/>
          <a:ext cx="704850" cy="2713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/>
            <a:t>//////</a:t>
          </a:r>
          <a:endParaRPr lang="th-TH" sz="1100"/>
        </a:p>
      </xdr:txBody>
    </xdr:sp>
    <xdr:clientData/>
  </xdr:oneCellAnchor>
  <xdr:oneCellAnchor>
    <xdr:from>
      <xdr:col>18</xdr:col>
      <xdr:colOff>99274</xdr:colOff>
      <xdr:row>29</xdr:row>
      <xdr:rowOff>241624</xdr:rowOff>
    </xdr:from>
    <xdr:ext cx="702267" cy="271356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BDCF6FCE-1E40-44BF-9085-B0F1DBCD68C9}"/>
            </a:ext>
          </a:extLst>
        </xdr:cNvPr>
        <xdr:cNvSpPr txBox="1"/>
      </xdr:nvSpPr>
      <xdr:spPr>
        <a:xfrm>
          <a:off x="5312624" y="7290124"/>
          <a:ext cx="702267" cy="2713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/>
            <a:t>///////</a:t>
          </a:r>
          <a:endParaRPr lang="th-TH" sz="1100"/>
        </a:p>
      </xdr:txBody>
    </xdr:sp>
    <xdr:clientData/>
  </xdr:oneCellAnchor>
  <xdr:oneCellAnchor>
    <xdr:from>
      <xdr:col>15</xdr:col>
      <xdr:colOff>595231</xdr:colOff>
      <xdr:row>30</xdr:row>
      <xdr:rowOff>236463</xdr:rowOff>
    </xdr:from>
    <xdr:ext cx="704850" cy="271356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5036D0BE-8BD8-454C-9426-41E578357187}"/>
            </a:ext>
          </a:extLst>
        </xdr:cNvPr>
        <xdr:cNvSpPr txBox="1"/>
      </xdr:nvSpPr>
      <xdr:spPr>
        <a:xfrm>
          <a:off x="3941681" y="7469113"/>
          <a:ext cx="704850" cy="2713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/>
            <a:t>//////</a:t>
          </a:r>
          <a:endParaRPr lang="th-TH" sz="1100"/>
        </a:p>
      </xdr:txBody>
    </xdr:sp>
    <xdr:clientData/>
  </xdr:oneCellAnchor>
  <xdr:oneCellAnchor>
    <xdr:from>
      <xdr:col>11</xdr:col>
      <xdr:colOff>235539</xdr:colOff>
      <xdr:row>32</xdr:row>
      <xdr:rowOff>236850</xdr:rowOff>
    </xdr:from>
    <xdr:ext cx="704850" cy="271356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BE1706F7-FBC9-4F68-9938-D292193D0289}"/>
            </a:ext>
          </a:extLst>
        </xdr:cNvPr>
        <xdr:cNvSpPr txBox="1"/>
      </xdr:nvSpPr>
      <xdr:spPr>
        <a:xfrm>
          <a:off x="673689" y="8028300"/>
          <a:ext cx="704850" cy="2713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/>
            <a:t>///////</a:t>
          </a:r>
          <a:endParaRPr lang="th-TH" sz="1100"/>
        </a:p>
      </xdr:txBody>
    </xdr:sp>
    <xdr:clientData/>
  </xdr:oneCellAnchor>
  <xdr:oneCellAnchor>
    <xdr:from>
      <xdr:col>13</xdr:col>
      <xdr:colOff>450648</xdr:colOff>
      <xdr:row>36</xdr:row>
      <xdr:rowOff>221791</xdr:rowOff>
    </xdr:from>
    <xdr:ext cx="704850" cy="271356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05274391-4315-4CF9-BD89-3A6CDBBBE817}"/>
            </a:ext>
          </a:extLst>
        </xdr:cNvPr>
        <xdr:cNvSpPr txBox="1"/>
      </xdr:nvSpPr>
      <xdr:spPr>
        <a:xfrm>
          <a:off x="2438198" y="8940341"/>
          <a:ext cx="704850" cy="2713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/>
            <a:t>///////</a:t>
          </a:r>
          <a:endParaRPr lang="th-TH" sz="1100"/>
        </a:p>
      </xdr:txBody>
    </xdr:sp>
    <xdr:clientData/>
  </xdr:oneCellAnchor>
  <xdr:oneCellAnchor>
    <xdr:from>
      <xdr:col>14</xdr:col>
      <xdr:colOff>220396</xdr:colOff>
      <xdr:row>38</xdr:row>
      <xdr:rowOff>231490</xdr:rowOff>
    </xdr:from>
    <xdr:ext cx="704850" cy="271356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A54C7562-1F42-43DE-8307-145E7E556FCC}"/>
            </a:ext>
          </a:extLst>
        </xdr:cNvPr>
        <xdr:cNvSpPr txBox="1"/>
      </xdr:nvSpPr>
      <xdr:spPr>
        <a:xfrm>
          <a:off x="3135046" y="9445340"/>
          <a:ext cx="704850" cy="2713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/>
            <a:t>///////</a:t>
          </a:r>
          <a:endParaRPr lang="th-TH" sz="1100"/>
        </a:p>
      </xdr:txBody>
    </xdr:sp>
    <xdr:clientData/>
  </xdr:oneCellAnchor>
  <xdr:oneCellAnchor>
    <xdr:from>
      <xdr:col>17</xdr:col>
      <xdr:colOff>206732</xdr:colOff>
      <xdr:row>38</xdr:row>
      <xdr:rowOff>229322</xdr:rowOff>
    </xdr:from>
    <xdr:ext cx="704850" cy="271356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08410FA9-1517-43D1-8573-559DDF22A749}"/>
            </a:ext>
          </a:extLst>
        </xdr:cNvPr>
        <xdr:cNvSpPr txBox="1"/>
      </xdr:nvSpPr>
      <xdr:spPr>
        <a:xfrm>
          <a:off x="4797782" y="9443172"/>
          <a:ext cx="704850" cy="2713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/>
            <a:t>///////</a:t>
          </a:r>
          <a:endParaRPr lang="th-TH" sz="1100"/>
        </a:p>
      </xdr:txBody>
    </xdr:sp>
    <xdr:clientData/>
  </xdr:oneCellAnchor>
  <xdr:oneCellAnchor>
    <xdr:from>
      <xdr:col>11</xdr:col>
      <xdr:colOff>499694</xdr:colOff>
      <xdr:row>38</xdr:row>
      <xdr:rowOff>236345</xdr:rowOff>
    </xdr:from>
    <xdr:ext cx="704850" cy="271356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505BC7CB-A133-4A7B-83C6-9D6445130127}"/>
            </a:ext>
          </a:extLst>
        </xdr:cNvPr>
        <xdr:cNvSpPr txBox="1"/>
      </xdr:nvSpPr>
      <xdr:spPr>
        <a:xfrm>
          <a:off x="937844" y="9450195"/>
          <a:ext cx="704850" cy="2713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/>
            <a:t>///////</a:t>
          </a:r>
          <a:endParaRPr lang="th-TH" sz="1100"/>
        </a:p>
      </xdr:txBody>
    </xdr:sp>
    <xdr:clientData/>
  </xdr:oneCellAnchor>
  <xdr:oneCellAnchor>
    <xdr:from>
      <xdr:col>13</xdr:col>
      <xdr:colOff>165081</xdr:colOff>
      <xdr:row>43</xdr:row>
      <xdr:rowOff>3724</xdr:rowOff>
    </xdr:from>
    <xdr:ext cx="704850" cy="271356"/>
    <xdr:sp macro="" textlink="">
      <xdr:nvSpPr>
        <xdr:cNvPr id="361" name="TextBox 360">
          <a:extLst>
            <a:ext uri="{FF2B5EF4-FFF2-40B4-BE49-F238E27FC236}">
              <a16:creationId xmlns:a16="http://schemas.microsoft.com/office/drawing/2014/main" id="{036ABA9E-F277-4B88-9C9F-5B81FDDE1754}"/>
            </a:ext>
          </a:extLst>
        </xdr:cNvPr>
        <xdr:cNvSpPr txBox="1"/>
      </xdr:nvSpPr>
      <xdr:spPr>
        <a:xfrm>
          <a:off x="2152631" y="9884324"/>
          <a:ext cx="704850" cy="2713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/>
            <a:t>///////</a:t>
          </a:r>
          <a:endParaRPr lang="th-TH" sz="1100"/>
        </a:p>
      </xdr:txBody>
    </xdr:sp>
    <xdr:clientData/>
  </xdr:oneCellAnchor>
  <xdr:oneCellAnchor>
    <xdr:from>
      <xdr:col>19</xdr:col>
      <xdr:colOff>253981</xdr:colOff>
      <xdr:row>42</xdr:row>
      <xdr:rowOff>352974</xdr:rowOff>
    </xdr:from>
    <xdr:ext cx="704850" cy="271356"/>
    <xdr:sp macro="" textlink="">
      <xdr:nvSpPr>
        <xdr:cNvPr id="105" name="TextBox 360">
          <a:extLst>
            <a:ext uri="{FF2B5EF4-FFF2-40B4-BE49-F238E27FC236}">
              <a16:creationId xmlns:a16="http://schemas.microsoft.com/office/drawing/2014/main" id="{0769B9A0-1CA9-4DE2-A319-B82EC08635BF}"/>
            </a:ext>
          </a:extLst>
        </xdr:cNvPr>
        <xdr:cNvSpPr txBox="1"/>
      </xdr:nvSpPr>
      <xdr:spPr>
        <a:xfrm>
          <a:off x="6115031" y="9877974"/>
          <a:ext cx="704850" cy="2713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/>
            <a:t>///////</a:t>
          </a:r>
          <a:endParaRPr lang="th-TH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9525</xdr:colOff>
      <xdr:row>23</xdr:row>
      <xdr:rowOff>225425</xdr:rowOff>
    </xdr:from>
    <xdr:to>
      <xdr:col>21</xdr:col>
      <xdr:colOff>238125</xdr:colOff>
      <xdr:row>23</xdr:row>
      <xdr:rowOff>225425</xdr:rowOff>
    </xdr:to>
    <xdr:sp macro="" textlink="">
      <xdr:nvSpPr>
        <xdr:cNvPr id="202466" name="Line 20">
          <a:extLst>
            <a:ext uri="{FF2B5EF4-FFF2-40B4-BE49-F238E27FC236}">
              <a16:creationId xmlns:a16="http://schemas.microsoft.com/office/drawing/2014/main" id="{7BEF8F1F-E87B-48D5-A15A-3B660ECE27FA}"/>
            </a:ext>
          </a:extLst>
        </xdr:cNvPr>
        <xdr:cNvSpPr>
          <a:spLocks noChangeShapeType="1"/>
        </xdr:cNvSpPr>
      </xdr:nvSpPr>
      <xdr:spPr bwMode="auto">
        <a:xfrm>
          <a:off x="4848225" y="6657975"/>
          <a:ext cx="72390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30957</xdr:colOff>
      <xdr:row>0</xdr:row>
      <xdr:rowOff>19053</xdr:rowOff>
    </xdr:from>
    <xdr:to>
      <xdr:col>26</xdr:col>
      <xdr:colOff>164306</xdr:colOff>
      <xdr:row>3</xdr:row>
      <xdr:rowOff>79654</xdr:rowOff>
    </xdr:to>
    <xdr:sp macro="" textlink="">
      <xdr:nvSpPr>
        <xdr:cNvPr id="2103" name="Text Box 55">
          <a:extLst>
            <a:ext uri="{FF2B5EF4-FFF2-40B4-BE49-F238E27FC236}">
              <a16:creationId xmlns:a16="http://schemas.microsoft.com/office/drawing/2014/main" id="{6AA082FC-5FA3-4327-9C8D-C77E0B612866}"/>
            </a:ext>
          </a:extLst>
        </xdr:cNvPr>
        <xdr:cNvSpPr txBox="1">
          <a:spLocks noChangeArrowheads="1"/>
        </xdr:cNvSpPr>
      </xdr:nvSpPr>
      <xdr:spPr bwMode="auto">
        <a:xfrm>
          <a:off x="5781676" y="19053"/>
          <a:ext cx="883443" cy="832244"/>
        </a:xfrm>
        <a:prstGeom prst="rect">
          <a:avLst/>
        </a:prstGeom>
        <a:noFill/>
        <a:ln>
          <a:noFill/>
        </a:ln>
      </xdr:spPr>
      <xdr:txBody>
        <a:bodyPr vertOverflow="clip" wrap="square" lIns="27432" tIns="36576" rIns="0" bIns="0" anchor="t" upright="1"/>
        <a:lstStyle/>
        <a:p>
          <a:pPr algn="ctr" rtl="0">
            <a:defRPr sz="1000"/>
          </a:pPr>
          <a:r>
            <a:rPr lang="th-TH" sz="1100" b="0" i="0" u="none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พ.1-28/ 1</a:t>
          </a:r>
        </a:p>
        <a:p>
          <a:pPr algn="ctr" rtl="0">
            <a:defRPr sz="1000"/>
          </a:pPr>
          <a:r>
            <a:rPr lang="th-TH" sz="1100" b="1" i="0" u="none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กรมทางหลวง</a:t>
          </a:r>
          <a:endParaRPr lang="th-TH" sz="1100" b="0" i="0" u="none" strike="noStrike" baseline="0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0">
            <a:defRPr sz="1000"/>
          </a:pPr>
          <a:r>
            <a:rPr lang="th-TH" sz="1100" b="0" i="0" u="none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เริ่มใช้ ..........................</a:t>
          </a:r>
        </a:p>
      </xdr:txBody>
    </xdr:sp>
    <xdr:clientData/>
  </xdr:twoCellAnchor>
  <xdr:oneCellAnchor>
    <xdr:from>
      <xdr:col>9</xdr:col>
      <xdr:colOff>70810</xdr:colOff>
      <xdr:row>38</xdr:row>
      <xdr:rowOff>20349</xdr:rowOff>
    </xdr:from>
    <xdr:ext cx="690562" cy="271356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9F0B9D05-0822-4197-91D3-A1EC786B2B7C}"/>
            </a:ext>
          </a:extLst>
        </xdr:cNvPr>
        <xdr:cNvSpPr txBox="1"/>
      </xdr:nvSpPr>
      <xdr:spPr>
        <a:xfrm>
          <a:off x="2413960" y="10256549"/>
          <a:ext cx="690562" cy="2713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/>
            <a:t>///////</a:t>
          </a:r>
          <a:endParaRPr lang="th-TH" sz="1100"/>
        </a:p>
      </xdr:txBody>
    </xdr:sp>
    <xdr:clientData/>
  </xdr:oneCellAnchor>
  <xdr:oneCellAnchor>
    <xdr:from>
      <xdr:col>10</xdr:col>
      <xdr:colOff>162594</xdr:colOff>
      <xdr:row>8</xdr:row>
      <xdr:rowOff>26957</xdr:rowOff>
    </xdr:from>
    <xdr:ext cx="541734" cy="271356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94880B5E-2ED9-4E33-94F1-4D16D36E0986}"/>
            </a:ext>
          </a:extLst>
        </xdr:cNvPr>
        <xdr:cNvSpPr txBox="1"/>
      </xdr:nvSpPr>
      <xdr:spPr>
        <a:xfrm>
          <a:off x="2772444" y="2484407"/>
          <a:ext cx="541734" cy="2713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/>
            <a:t>//////</a:t>
          </a:r>
          <a:endParaRPr lang="th-TH" sz="1100"/>
        </a:p>
      </xdr:txBody>
    </xdr:sp>
    <xdr:clientData/>
  </xdr:oneCellAnchor>
  <xdr:oneCellAnchor>
    <xdr:from>
      <xdr:col>12</xdr:col>
      <xdr:colOff>180849</xdr:colOff>
      <xdr:row>8</xdr:row>
      <xdr:rowOff>22958</xdr:rowOff>
    </xdr:from>
    <xdr:ext cx="541737" cy="271356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4C7CBEC6-F248-407B-91AE-DF518F906F21}"/>
            </a:ext>
          </a:extLst>
        </xdr:cNvPr>
        <xdr:cNvSpPr txBox="1"/>
      </xdr:nvSpPr>
      <xdr:spPr>
        <a:xfrm>
          <a:off x="3285999" y="2480408"/>
          <a:ext cx="541737" cy="2713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/>
            <a:t>//////</a:t>
          </a:r>
          <a:endParaRPr lang="th-TH" sz="1100"/>
        </a:p>
      </xdr:txBody>
    </xdr:sp>
    <xdr:clientData/>
  </xdr:oneCellAnchor>
  <xdr:oneCellAnchor>
    <xdr:from>
      <xdr:col>0</xdr:col>
      <xdr:colOff>101206</xdr:colOff>
      <xdr:row>2</xdr:row>
      <xdr:rowOff>6594</xdr:rowOff>
    </xdr:from>
    <xdr:ext cx="541734" cy="271356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B2EB0CA7-B14E-407B-BCEF-8DFBFBCAF7F7}"/>
            </a:ext>
          </a:extLst>
        </xdr:cNvPr>
        <xdr:cNvSpPr txBox="1"/>
      </xdr:nvSpPr>
      <xdr:spPr>
        <a:xfrm>
          <a:off x="101206" y="397119"/>
          <a:ext cx="541734" cy="2713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/>
            <a:t>//////</a:t>
          </a:r>
          <a:endParaRPr lang="th-TH" sz="1100"/>
        </a:p>
      </xdr:txBody>
    </xdr:sp>
    <xdr:clientData/>
  </xdr:oneCellAnchor>
  <xdr:oneCellAnchor>
    <xdr:from>
      <xdr:col>4</xdr:col>
      <xdr:colOff>104531</xdr:colOff>
      <xdr:row>2</xdr:row>
      <xdr:rowOff>0</xdr:rowOff>
    </xdr:from>
    <xdr:ext cx="593480" cy="271356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834E11E9-5A99-4605-AF8C-2789089D408E}"/>
            </a:ext>
          </a:extLst>
        </xdr:cNvPr>
        <xdr:cNvSpPr txBox="1"/>
      </xdr:nvSpPr>
      <xdr:spPr>
        <a:xfrm>
          <a:off x="1095131" y="628650"/>
          <a:ext cx="593480" cy="2713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/>
            <a:t>///////</a:t>
          </a:r>
          <a:endParaRPr lang="th-TH" sz="1100"/>
        </a:p>
      </xdr:txBody>
    </xdr:sp>
    <xdr:clientData/>
  </xdr:oneCellAnchor>
  <xdr:oneCellAnchor>
    <xdr:from>
      <xdr:col>1</xdr:col>
      <xdr:colOff>212481</xdr:colOff>
      <xdr:row>3</xdr:row>
      <xdr:rowOff>13189</xdr:rowOff>
    </xdr:from>
    <xdr:ext cx="541734" cy="271356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B60B5BDD-2F57-495C-8771-F813DDF92AAA}"/>
            </a:ext>
          </a:extLst>
        </xdr:cNvPr>
        <xdr:cNvSpPr txBox="1"/>
      </xdr:nvSpPr>
      <xdr:spPr>
        <a:xfrm>
          <a:off x="461596" y="775189"/>
          <a:ext cx="541734" cy="2713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/>
            <a:t>//////</a:t>
          </a:r>
          <a:endParaRPr lang="th-TH" sz="1100"/>
        </a:p>
      </xdr:txBody>
    </xdr:sp>
    <xdr:clientData/>
  </xdr:oneCellAnchor>
  <xdr:oneCellAnchor>
    <xdr:from>
      <xdr:col>15</xdr:col>
      <xdr:colOff>246366</xdr:colOff>
      <xdr:row>3</xdr:row>
      <xdr:rowOff>16485</xdr:rowOff>
    </xdr:from>
    <xdr:ext cx="601267" cy="271356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6F44F125-E741-436E-99A4-5DDC71583FA0}"/>
            </a:ext>
          </a:extLst>
        </xdr:cNvPr>
        <xdr:cNvSpPr txBox="1"/>
      </xdr:nvSpPr>
      <xdr:spPr>
        <a:xfrm>
          <a:off x="4012404" y="778485"/>
          <a:ext cx="601267" cy="2713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/>
            <a:t>///////</a:t>
          </a:r>
          <a:endParaRPr lang="th-TH" sz="1100"/>
        </a:p>
      </xdr:txBody>
    </xdr:sp>
    <xdr:clientData/>
  </xdr:oneCellAnchor>
  <xdr:oneCellAnchor>
    <xdr:from>
      <xdr:col>4</xdr:col>
      <xdr:colOff>159725</xdr:colOff>
      <xdr:row>24</xdr:row>
      <xdr:rowOff>8302</xdr:rowOff>
    </xdr:from>
    <xdr:ext cx="659423" cy="271356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C73DA7E3-4F58-4A4C-8FEF-1804A4414452}"/>
            </a:ext>
          </a:extLst>
        </xdr:cNvPr>
        <xdr:cNvSpPr txBox="1"/>
      </xdr:nvSpPr>
      <xdr:spPr>
        <a:xfrm>
          <a:off x="1150325" y="6771052"/>
          <a:ext cx="659423" cy="2713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/>
            <a:t>///////</a:t>
          </a:r>
          <a:endParaRPr lang="th-TH" sz="1100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38101</xdr:colOff>
      <xdr:row>0</xdr:row>
      <xdr:rowOff>101600</xdr:rowOff>
    </xdr:from>
    <xdr:to>
      <xdr:col>0</xdr:col>
      <xdr:colOff>608816</xdr:colOff>
      <xdr:row>2</xdr:row>
      <xdr:rowOff>195000</xdr:rowOff>
    </xdr:to>
    <xdr:pic>
      <xdr:nvPicPr>
        <xdr:cNvPr id="52773" name="Picture 1">
          <a:extLst>
            <a:ext uri="{FF2B5EF4-FFF2-40B4-BE49-F238E27FC236}">
              <a16:creationId xmlns:a16="http://schemas.microsoft.com/office/drawing/2014/main" id="{3DE84E29-2922-41CE-8CDE-DA134750E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1" y="101600"/>
          <a:ext cx="570715" cy="57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4"/>
  <sheetViews>
    <sheetView tabSelected="1" view="pageBreakPreview" zoomScale="150" zoomScaleNormal="100" zoomScaleSheetLayoutView="150" workbookViewId="0">
      <selection activeCell="A9" sqref="A9"/>
    </sheetView>
  </sheetViews>
  <sheetFormatPr defaultColWidth="5.7109375" defaultRowHeight="21" x14ac:dyDescent="0.35"/>
  <cols>
    <col min="1" max="1" width="6.42578125" style="1" customWidth="1"/>
    <col min="2" max="2" width="8" style="1" customWidth="1"/>
    <col min="3" max="3" width="3.42578125" style="1" customWidth="1"/>
    <col min="4" max="4" width="3.140625" style="1" customWidth="1"/>
    <col min="5" max="5" width="8.7109375" style="1" customWidth="1"/>
    <col min="6" max="6" width="10.5703125" style="1" customWidth="1"/>
    <col min="7" max="7" width="10.28515625" style="1" customWidth="1"/>
    <col min="8" max="8" width="11" style="1" customWidth="1"/>
    <col min="9" max="9" width="9.140625" style="1" customWidth="1"/>
    <col min="10" max="10" width="8.7109375" style="1" customWidth="1"/>
    <col min="11" max="11" width="2.7109375" style="1" customWidth="1"/>
    <col min="12" max="12" width="7.140625" style="1" customWidth="1"/>
    <col min="13" max="13" width="3" style="1" customWidth="1"/>
    <col min="14" max="14" width="9.140625" style="1" customWidth="1"/>
    <col min="15" max="15" width="2.7109375" style="1" customWidth="1"/>
    <col min="16" max="16384" width="5.7109375" style="1"/>
  </cols>
  <sheetData>
    <row r="1" spans="1:15" ht="30.75" x14ac:dyDescent="0.45">
      <c r="A1" s="284" t="s">
        <v>0</v>
      </c>
      <c r="B1" s="284"/>
      <c r="C1" s="284"/>
      <c r="D1" s="284"/>
      <c r="E1" s="284"/>
      <c r="F1" s="284"/>
      <c r="G1" s="284"/>
      <c r="H1" s="284"/>
      <c r="I1" s="284"/>
      <c r="J1" s="284"/>
      <c r="K1" s="284"/>
      <c r="L1" s="284"/>
      <c r="M1" s="284"/>
      <c r="N1" s="284"/>
      <c r="O1" s="284"/>
    </row>
    <row r="2" spans="1:15" ht="23.25" x14ac:dyDescent="0.35">
      <c r="A2" s="285" t="s">
        <v>94</v>
      </c>
      <c r="B2" s="285"/>
      <c r="C2" s="285"/>
      <c r="D2" s="285"/>
      <c r="E2" s="285"/>
      <c r="F2" s="285"/>
      <c r="G2" s="285"/>
      <c r="H2" s="285"/>
      <c r="I2" s="285"/>
      <c r="J2" s="285"/>
      <c r="K2" s="285"/>
      <c r="L2" s="285"/>
      <c r="M2" s="285"/>
      <c r="N2" s="285"/>
      <c r="O2" s="285"/>
    </row>
    <row r="3" spans="1:15" s="116" customFormat="1" ht="11.25" x14ac:dyDescent="0.2"/>
    <row r="4" spans="1:15" x14ac:dyDescent="0.35">
      <c r="A4" s="2" t="s">
        <v>1</v>
      </c>
      <c r="B4" s="91" t="s">
        <v>198</v>
      </c>
      <c r="C4" s="91"/>
      <c r="D4" s="91"/>
      <c r="E4" s="19"/>
      <c r="F4" s="131"/>
      <c r="G4" s="131"/>
    </row>
    <row r="5" spans="1:15" x14ac:dyDescent="0.35">
      <c r="A5" s="2" t="s">
        <v>138</v>
      </c>
      <c r="B5" s="17" t="s">
        <v>139</v>
      </c>
      <c r="C5" s="17"/>
      <c r="D5" s="17"/>
      <c r="E5" s="286" t="s">
        <v>199</v>
      </c>
      <c r="F5" s="286"/>
      <c r="G5" s="3"/>
      <c r="H5" s="3"/>
    </row>
    <row r="6" spans="1:15" x14ac:dyDescent="0.35">
      <c r="A6" s="2" t="s">
        <v>2</v>
      </c>
      <c r="B6" s="91" t="s">
        <v>180</v>
      </c>
      <c r="C6" s="91"/>
      <c r="D6" s="91"/>
      <c r="E6" s="91"/>
      <c r="F6" s="91"/>
      <c r="G6" s="18"/>
      <c r="H6" s="18"/>
    </row>
    <row r="7" spans="1:15" x14ac:dyDescent="0.35">
      <c r="B7" s="1" t="s">
        <v>127</v>
      </c>
      <c r="F7" s="17" t="s">
        <v>214</v>
      </c>
      <c r="G7" s="154"/>
      <c r="H7" s="154"/>
      <c r="I7" s="154"/>
      <c r="J7" s="154"/>
      <c r="K7" s="154"/>
      <c r="L7" s="154"/>
      <c r="M7" s="91"/>
      <c r="N7" s="91"/>
      <c r="O7" s="91"/>
    </row>
    <row r="8" spans="1:15" x14ac:dyDescent="0.35">
      <c r="A8" s="17" t="s">
        <v>215</v>
      </c>
      <c r="B8" s="17"/>
      <c r="C8" s="17"/>
      <c r="D8" s="17"/>
      <c r="E8" s="17"/>
      <c r="F8" s="17"/>
      <c r="G8" s="219"/>
      <c r="H8" s="219"/>
      <c r="I8" s="219"/>
      <c r="J8" s="219"/>
      <c r="K8" s="219"/>
      <c r="L8" s="219"/>
      <c r="M8" s="91"/>
      <c r="N8" s="91"/>
      <c r="O8" s="91"/>
    </row>
    <row r="9" spans="1:15" x14ac:dyDescent="0.35">
      <c r="A9" s="136" t="s">
        <v>216</v>
      </c>
      <c r="B9" s="136"/>
      <c r="C9" s="136"/>
      <c r="D9" s="136"/>
      <c r="E9" s="136"/>
      <c r="F9" s="136"/>
      <c r="G9" s="234"/>
      <c r="H9" s="234"/>
      <c r="I9" s="234"/>
      <c r="J9" s="234"/>
      <c r="K9" s="234"/>
      <c r="L9" s="234"/>
      <c r="M9" s="86"/>
      <c r="N9" s="86"/>
      <c r="O9" s="86"/>
    </row>
    <row r="10" spans="1:15" x14ac:dyDescent="0.35">
      <c r="C10" s="1" t="s">
        <v>76</v>
      </c>
      <c r="I10" s="91" t="s">
        <v>134</v>
      </c>
      <c r="J10" s="19"/>
      <c r="K10" s="1" t="s">
        <v>162</v>
      </c>
      <c r="N10" s="155" t="s">
        <v>70</v>
      </c>
    </row>
    <row r="11" spans="1:15" x14ac:dyDescent="0.35">
      <c r="A11" s="1" t="s">
        <v>3</v>
      </c>
      <c r="B11" s="287" t="s">
        <v>128</v>
      </c>
      <c r="C11" s="287"/>
      <c r="D11" s="287"/>
      <c r="E11" s="287"/>
      <c r="F11" s="287"/>
      <c r="G11" s="287"/>
      <c r="H11" s="18" t="s">
        <v>126</v>
      </c>
      <c r="I11" s="157"/>
      <c r="J11" s="288">
        <f>K56</f>
        <v>85240</v>
      </c>
      <c r="K11" s="288"/>
      <c r="L11" s="288"/>
      <c r="M11" s="1" t="s">
        <v>4</v>
      </c>
    </row>
    <row r="12" spans="1:15" x14ac:dyDescent="0.35">
      <c r="A12" s="1" t="s">
        <v>5</v>
      </c>
      <c r="G12" s="84">
        <v>5</v>
      </c>
      <c r="H12" s="1" t="s">
        <v>129</v>
      </c>
    </row>
    <row r="13" spans="1:15" s="2" customFormat="1" x14ac:dyDescent="0.35">
      <c r="A13" s="155">
        <v>1</v>
      </c>
      <c r="B13" s="17" t="s">
        <v>182</v>
      </c>
      <c r="C13" s="91"/>
      <c r="D13" s="91"/>
      <c r="E13" s="91"/>
      <c r="F13" s="91"/>
      <c r="G13" s="91"/>
      <c r="H13" s="91" t="s">
        <v>38</v>
      </c>
      <c r="I13" s="91"/>
      <c r="J13" s="155"/>
      <c r="K13" s="91"/>
      <c r="L13" s="91"/>
      <c r="M13" s="91"/>
      <c r="N13" s="91"/>
      <c r="O13" s="158"/>
    </row>
    <row r="14" spans="1:15" s="2" customFormat="1" x14ac:dyDescent="0.35">
      <c r="A14" s="84">
        <v>2</v>
      </c>
      <c r="B14" s="136" t="s">
        <v>188</v>
      </c>
      <c r="C14" s="86"/>
      <c r="D14" s="86"/>
      <c r="E14" s="86"/>
      <c r="F14" s="86"/>
      <c r="G14" s="86"/>
      <c r="H14" s="86" t="s">
        <v>30</v>
      </c>
      <c r="I14" s="86"/>
      <c r="J14" s="84"/>
      <c r="K14" s="86"/>
      <c r="L14" s="86"/>
      <c r="M14" s="86"/>
      <c r="N14" s="86"/>
      <c r="O14" s="159"/>
    </row>
    <row r="15" spans="1:15" s="2" customFormat="1" x14ac:dyDescent="0.35">
      <c r="A15" s="84">
        <v>3</v>
      </c>
      <c r="B15" s="136" t="s">
        <v>189</v>
      </c>
      <c r="C15" s="86"/>
      <c r="D15" s="86"/>
      <c r="E15" s="86"/>
      <c r="F15" s="86"/>
      <c r="G15" s="86"/>
      <c r="H15" s="86" t="s">
        <v>30</v>
      </c>
      <c r="I15" s="86"/>
      <c r="J15" s="84"/>
      <c r="K15" s="86"/>
      <c r="L15" s="86"/>
      <c r="M15" s="86"/>
      <c r="N15" s="86"/>
      <c r="O15" s="159"/>
    </row>
    <row r="16" spans="1:15" s="116" customFormat="1" ht="11.25" x14ac:dyDescent="0.2"/>
    <row r="17" spans="1:15" s="8" customFormat="1" ht="18.75" x14ac:dyDescent="0.3">
      <c r="A17" s="271" t="s">
        <v>6</v>
      </c>
      <c r="B17" s="271" t="s">
        <v>7</v>
      </c>
      <c r="C17" s="264" t="s">
        <v>8</v>
      </c>
      <c r="D17" s="265"/>
      <c r="E17" s="264" t="s">
        <v>9</v>
      </c>
      <c r="F17" s="268"/>
      <c r="G17" s="268"/>
      <c r="H17" s="265"/>
      <c r="I17" s="271" t="s">
        <v>13</v>
      </c>
      <c r="J17" s="271"/>
      <c r="K17" s="271"/>
      <c r="L17" s="271" t="s">
        <v>14</v>
      </c>
      <c r="M17" s="271"/>
      <c r="N17" s="271"/>
      <c r="O17" s="271"/>
    </row>
    <row r="18" spans="1:15" s="8" customFormat="1" ht="18.75" x14ac:dyDescent="0.3">
      <c r="A18" s="271"/>
      <c r="B18" s="271"/>
      <c r="C18" s="266"/>
      <c r="D18" s="267"/>
      <c r="E18" s="266"/>
      <c r="F18" s="269"/>
      <c r="G18" s="269"/>
      <c r="H18" s="267"/>
      <c r="I18" s="7" t="s">
        <v>10</v>
      </c>
      <c r="J18" s="271" t="s">
        <v>11</v>
      </c>
      <c r="K18" s="271"/>
      <c r="L18" s="271" t="s">
        <v>11</v>
      </c>
      <c r="M18" s="271"/>
      <c r="N18" s="271" t="s">
        <v>12</v>
      </c>
      <c r="O18" s="271"/>
    </row>
    <row r="19" spans="1:15" s="5" customFormat="1" ht="18.75" x14ac:dyDescent="0.3">
      <c r="A19" s="66">
        <v>1</v>
      </c>
      <c r="B19" s="184">
        <v>64</v>
      </c>
      <c r="C19" s="255" t="s">
        <v>200</v>
      </c>
      <c r="D19" s="256"/>
      <c r="E19" s="253" t="s">
        <v>203</v>
      </c>
      <c r="F19" s="93"/>
      <c r="G19" s="93"/>
      <c r="H19" s="94"/>
      <c r="I19" s="156">
        <v>25510</v>
      </c>
      <c r="J19" s="257">
        <v>610</v>
      </c>
      <c r="K19" s="258"/>
      <c r="L19" s="257">
        <f>J19</f>
        <v>610</v>
      </c>
      <c r="M19" s="258"/>
      <c r="N19" s="257">
        <f t="shared" ref="N19" si="0">L19*B19</f>
        <v>39040</v>
      </c>
      <c r="O19" s="258"/>
    </row>
    <row r="20" spans="1:15" s="8" customFormat="1" ht="18.75" x14ac:dyDescent="0.3">
      <c r="A20" s="66">
        <v>2</v>
      </c>
      <c r="B20" s="184">
        <v>48</v>
      </c>
      <c r="C20" s="255" t="s">
        <v>200</v>
      </c>
      <c r="D20" s="256"/>
      <c r="E20" s="253" t="s">
        <v>204</v>
      </c>
      <c r="F20" s="93"/>
      <c r="G20" s="93"/>
      <c r="H20" s="94"/>
      <c r="I20" s="156">
        <v>25510</v>
      </c>
      <c r="J20" s="257">
        <v>610</v>
      </c>
      <c r="K20" s="258"/>
      <c r="L20" s="257">
        <f t="shared" ref="L20:L24" si="1">J20</f>
        <v>610</v>
      </c>
      <c r="M20" s="258"/>
      <c r="N20" s="257">
        <f t="shared" ref="N20:N24" si="2">L20*B20</f>
        <v>29280</v>
      </c>
      <c r="O20" s="258"/>
    </row>
    <row r="21" spans="1:15" s="8" customFormat="1" ht="18.75" x14ac:dyDescent="0.3">
      <c r="A21" s="66">
        <v>3</v>
      </c>
      <c r="B21" s="9">
        <v>12</v>
      </c>
      <c r="C21" s="255" t="s">
        <v>200</v>
      </c>
      <c r="D21" s="256"/>
      <c r="E21" s="253" t="s">
        <v>205</v>
      </c>
      <c r="F21" s="93"/>
      <c r="G21" s="93"/>
      <c r="H21" s="94"/>
      <c r="I21" s="156">
        <v>25510</v>
      </c>
      <c r="J21" s="257">
        <v>610</v>
      </c>
      <c r="K21" s="258"/>
      <c r="L21" s="257">
        <f t="shared" si="1"/>
        <v>610</v>
      </c>
      <c r="M21" s="258"/>
      <c r="N21" s="257">
        <f t="shared" si="2"/>
        <v>7320</v>
      </c>
      <c r="O21" s="258"/>
    </row>
    <row r="22" spans="1:15" s="8" customFormat="1" ht="18.75" x14ac:dyDescent="0.3">
      <c r="A22" s="66">
        <v>4</v>
      </c>
      <c r="B22" s="164">
        <v>12</v>
      </c>
      <c r="C22" s="255" t="s">
        <v>200</v>
      </c>
      <c r="D22" s="256"/>
      <c r="E22" s="253" t="s">
        <v>206</v>
      </c>
      <c r="F22" s="93"/>
      <c r="G22" s="93"/>
      <c r="H22" s="94"/>
      <c r="I22" s="156">
        <v>25510</v>
      </c>
      <c r="J22" s="257">
        <v>610</v>
      </c>
      <c r="K22" s="258"/>
      <c r="L22" s="257">
        <f t="shared" si="1"/>
        <v>610</v>
      </c>
      <c r="M22" s="258"/>
      <c r="N22" s="257">
        <f t="shared" si="2"/>
        <v>7320</v>
      </c>
      <c r="O22" s="258"/>
    </row>
    <row r="23" spans="1:15" s="8" customFormat="1" ht="18.75" x14ac:dyDescent="0.3">
      <c r="A23" s="66">
        <v>5</v>
      </c>
      <c r="B23" s="164">
        <v>12</v>
      </c>
      <c r="C23" s="255" t="s">
        <v>201</v>
      </c>
      <c r="D23" s="256"/>
      <c r="E23" s="56" t="s">
        <v>207</v>
      </c>
      <c r="I23" s="156">
        <v>25510</v>
      </c>
      <c r="J23" s="257">
        <v>85</v>
      </c>
      <c r="K23" s="258"/>
      <c r="L23" s="257">
        <f t="shared" si="1"/>
        <v>85</v>
      </c>
      <c r="M23" s="258"/>
      <c r="N23" s="257">
        <f t="shared" si="2"/>
        <v>1020</v>
      </c>
      <c r="O23" s="258"/>
    </row>
    <row r="24" spans="1:15" s="8" customFormat="1" ht="18.75" x14ac:dyDescent="0.3">
      <c r="A24" s="66">
        <v>6</v>
      </c>
      <c r="B24" s="164">
        <v>12</v>
      </c>
      <c r="C24" s="255" t="s">
        <v>201</v>
      </c>
      <c r="D24" s="256"/>
      <c r="E24" s="56" t="s">
        <v>208</v>
      </c>
      <c r="F24" s="93"/>
      <c r="G24" s="93"/>
      <c r="H24" s="94"/>
      <c r="I24" s="156">
        <v>25510</v>
      </c>
      <c r="J24" s="257">
        <v>105</v>
      </c>
      <c r="K24" s="258"/>
      <c r="L24" s="257">
        <f t="shared" si="1"/>
        <v>105</v>
      </c>
      <c r="M24" s="258"/>
      <c r="N24" s="257">
        <f t="shared" si="2"/>
        <v>1260</v>
      </c>
      <c r="O24" s="258"/>
    </row>
    <row r="25" spans="1:15" s="8" customFormat="1" ht="18.75" x14ac:dyDescent="0.3">
      <c r="A25" s="66"/>
      <c r="B25" s="9"/>
      <c r="C25" s="255"/>
      <c r="D25" s="256"/>
      <c r="E25" s="255" t="s">
        <v>209</v>
      </c>
      <c r="F25" s="270"/>
      <c r="G25" s="270"/>
      <c r="H25" s="256"/>
      <c r="I25" s="95"/>
      <c r="J25" s="257"/>
      <c r="K25" s="258"/>
      <c r="L25" s="257"/>
      <c r="M25" s="258"/>
      <c r="N25" s="257"/>
      <c r="O25" s="258"/>
    </row>
    <row r="26" spans="1:15" s="5" customFormat="1" ht="18.75" x14ac:dyDescent="0.3">
      <c r="A26" s="66"/>
      <c r="B26" s="9"/>
      <c r="C26" s="255"/>
      <c r="D26" s="256"/>
      <c r="E26" s="255" t="s">
        <v>202</v>
      </c>
      <c r="F26" s="270"/>
      <c r="G26" s="270"/>
      <c r="H26" s="256"/>
      <c r="I26" s="95"/>
      <c r="J26" s="257"/>
      <c r="K26" s="258"/>
      <c r="L26" s="257"/>
      <c r="M26" s="258"/>
      <c r="N26" s="257"/>
      <c r="O26" s="258"/>
    </row>
    <row r="27" spans="1:15" s="5" customFormat="1" ht="18.75" x14ac:dyDescent="0.3">
      <c r="A27" s="66"/>
      <c r="B27" s="9"/>
      <c r="C27" s="255"/>
      <c r="D27" s="256"/>
      <c r="E27" s="92"/>
      <c r="F27" s="93"/>
      <c r="G27" s="93"/>
      <c r="H27" s="94"/>
      <c r="I27" s="95"/>
      <c r="J27" s="257"/>
      <c r="K27" s="258"/>
      <c r="L27" s="257"/>
      <c r="M27" s="258"/>
      <c r="N27" s="257"/>
      <c r="O27" s="258"/>
    </row>
    <row r="28" spans="1:15" s="5" customFormat="1" ht="18.75" x14ac:dyDescent="0.3">
      <c r="A28" s="66"/>
      <c r="B28" s="9"/>
      <c r="C28" s="82"/>
      <c r="D28" s="83"/>
      <c r="E28" s="255"/>
      <c r="F28" s="270"/>
      <c r="G28" s="270"/>
      <c r="H28" s="256"/>
      <c r="I28" s="95"/>
      <c r="J28" s="80"/>
      <c r="K28" s="81"/>
      <c r="L28" s="257"/>
      <c r="M28" s="258"/>
      <c r="N28" s="257"/>
      <c r="O28" s="258"/>
    </row>
    <row r="29" spans="1:15" s="5" customFormat="1" ht="18.75" x14ac:dyDescent="0.3">
      <c r="A29" s="66"/>
      <c r="B29" s="9"/>
      <c r="C29" s="255"/>
      <c r="D29" s="256"/>
      <c r="E29" s="255"/>
      <c r="F29" s="270"/>
      <c r="G29" s="270"/>
      <c r="H29" s="256"/>
      <c r="I29" s="95"/>
      <c r="J29" s="257"/>
      <c r="K29" s="258"/>
      <c r="L29" s="257"/>
      <c r="M29" s="258"/>
      <c r="N29" s="257"/>
      <c r="O29" s="258"/>
    </row>
    <row r="30" spans="1:15" s="5" customFormat="1" ht="18.75" x14ac:dyDescent="0.3">
      <c r="A30" s="66"/>
      <c r="B30" s="9"/>
      <c r="C30" s="255"/>
      <c r="D30" s="256"/>
      <c r="E30" s="92"/>
      <c r="F30" s="93"/>
      <c r="G30" s="93"/>
      <c r="H30" s="94"/>
      <c r="I30" s="95"/>
      <c r="J30" s="257"/>
      <c r="K30" s="258"/>
      <c r="L30" s="257"/>
      <c r="M30" s="258"/>
      <c r="N30" s="257"/>
      <c r="O30" s="258"/>
    </row>
    <row r="31" spans="1:15" s="5" customFormat="1" ht="18.75" x14ac:dyDescent="0.3">
      <c r="A31" s="66"/>
      <c r="B31" s="9"/>
      <c r="C31" s="255"/>
      <c r="D31" s="256"/>
      <c r="E31" s="92"/>
      <c r="F31" s="93"/>
      <c r="G31" s="93"/>
      <c r="H31" s="94"/>
      <c r="I31" s="75"/>
      <c r="J31" s="257"/>
      <c r="K31" s="258"/>
      <c r="L31" s="257"/>
      <c r="M31" s="258"/>
      <c r="N31" s="257"/>
      <c r="O31" s="258"/>
    </row>
    <row r="32" spans="1:15" s="5" customFormat="1" ht="18.75" x14ac:dyDescent="0.3">
      <c r="A32" s="66"/>
      <c r="B32" s="9"/>
      <c r="C32" s="255"/>
      <c r="D32" s="256"/>
      <c r="E32" s="92"/>
      <c r="F32" s="93"/>
      <c r="G32" s="93"/>
      <c r="H32" s="94"/>
      <c r="I32" s="75"/>
      <c r="J32" s="262"/>
      <c r="K32" s="263"/>
      <c r="L32" s="262"/>
      <c r="M32" s="263"/>
      <c r="N32" s="257"/>
      <c r="O32" s="258"/>
    </row>
    <row r="33" spans="1:15" s="5" customFormat="1" ht="18.75" x14ac:dyDescent="0.3">
      <c r="A33" s="66"/>
      <c r="B33" s="208"/>
      <c r="C33" s="200"/>
      <c r="D33" s="201"/>
      <c r="E33" s="92"/>
      <c r="F33" s="93"/>
      <c r="G33" s="93"/>
      <c r="H33" s="94"/>
      <c r="I33" s="75"/>
      <c r="J33" s="206"/>
      <c r="K33" s="207"/>
      <c r="L33" s="206"/>
      <c r="M33" s="207"/>
      <c r="N33" s="194"/>
      <c r="O33" s="195"/>
    </row>
    <row r="34" spans="1:15" s="5" customFormat="1" ht="18.75" x14ac:dyDescent="0.3">
      <c r="A34" s="66"/>
      <c r="B34" s="208"/>
      <c r="C34" s="200"/>
      <c r="D34" s="201"/>
      <c r="E34" s="92"/>
      <c r="F34" s="93"/>
      <c r="G34" s="93"/>
      <c r="H34" s="94"/>
      <c r="I34" s="75"/>
      <c r="J34" s="206"/>
      <c r="K34" s="207"/>
      <c r="L34" s="206"/>
      <c r="M34" s="207"/>
      <c r="N34" s="194"/>
      <c r="O34" s="195"/>
    </row>
    <row r="35" spans="1:15" s="5" customFormat="1" ht="18.75" x14ac:dyDescent="0.3">
      <c r="A35" s="66"/>
      <c r="B35" s="233"/>
      <c r="C35" s="229"/>
      <c r="D35" s="230"/>
      <c r="E35" s="92"/>
      <c r="F35" s="93"/>
      <c r="G35" s="93"/>
      <c r="H35" s="94"/>
      <c r="I35" s="75"/>
      <c r="J35" s="231"/>
      <c r="K35" s="232"/>
      <c r="L35" s="231"/>
      <c r="M35" s="232"/>
      <c r="N35" s="227"/>
      <c r="O35" s="228"/>
    </row>
    <row r="36" spans="1:15" s="5" customFormat="1" ht="18.75" x14ac:dyDescent="0.3">
      <c r="A36" s="66"/>
      <c r="B36" s="233"/>
      <c r="C36" s="229"/>
      <c r="D36" s="230"/>
      <c r="E36" s="92"/>
      <c r="F36" s="93"/>
      <c r="G36" s="93"/>
      <c r="H36" s="94"/>
      <c r="I36" s="75"/>
      <c r="J36" s="231"/>
      <c r="K36" s="232"/>
      <c r="L36" s="231"/>
      <c r="M36" s="232"/>
      <c r="N36" s="227"/>
      <c r="O36" s="228"/>
    </row>
    <row r="37" spans="1:15" s="5" customFormat="1" ht="18.75" x14ac:dyDescent="0.3">
      <c r="A37" s="66"/>
      <c r="B37" s="233"/>
      <c r="C37" s="229"/>
      <c r="D37" s="230"/>
      <c r="E37" s="92"/>
      <c r="F37" s="93"/>
      <c r="G37" s="93"/>
      <c r="H37" s="94"/>
      <c r="I37" s="75"/>
      <c r="J37" s="231"/>
      <c r="K37" s="232"/>
      <c r="L37" s="231"/>
      <c r="M37" s="232"/>
      <c r="N37" s="227"/>
      <c r="O37" s="228"/>
    </row>
    <row r="38" spans="1:15" s="5" customFormat="1" ht="18.75" x14ac:dyDescent="0.3">
      <c r="A38" s="66"/>
      <c r="B38" s="233"/>
      <c r="C38" s="229"/>
      <c r="D38" s="230"/>
      <c r="E38" s="92"/>
      <c r="F38" s="93"/>
      <c r="G38" s="93"/>
      <c r="H38" s="94"/>
      <c r="I38" s="75"/>
      <c r="J38" s="231"/>
      <c r="K38" s="232"/>
      <c r="L38" s="231"/>
      <c r="M38" s="232"/>
      <c r="N38" s="227"/>
      <c r="O38" s="228"/>
    </row>
    <row r="39" spans="1:15" s="5" customFormat="1" ht="18.75" x14ac:dyDescent="0.3">
      <c r="A39" s="66"/>
      <c r="B39" s="208"/>
      <c r="C39" s="200"/>
      <c r="D39" s="201"/>
      <c r="E39" s="92"/>
      <c r="F39" s="93"/>
      <c r="G39" s="93"/>
      <c r="H39" s="94"/>
      <c r="I39" s="75"/>
      <c r="J39" s="206"/>
      <c r="K39" s="207"/>
      <c r="L39" s="206"/>
      <c r="M39" s="207"/>
      <c r="N39" s="194"/>
      <c r="O39" s="195"/>
    </row>
    <row r="40" spans="1:15" s="5" customFormat="1" ht="18.75" x14ac:dyDescent="0.3">
      <c r="A40" s="66"/>
      <c r="B40" s="150"/>
      <c r="C40" s="143"/>
      <c r="D40" s="144"/>
      <c r="E40" s="92"/>
      <c r="F40" s="114"/>
      <c r="G40" s="114"/>
      <c r="H40" s="115"/>
      <c r="I40" s="63"/>
      <c r="J40" s="141"/>
      <c r="K40" s="142"/>
      <c r="L40" s="141"/>
      <c r="M40" s="142"/>
      <c r="N40" s="139"/>
      <c r="O40" s="140"/>
    </row>
    <row r="41" spans="1:15" s="5" customFormat="1" ht="18.75" x14ac:dyDescent="0.3">
      <c r="A41" s="66"/>
      <c r="B41" s="9"/>
      <c r="C41" s="255"/>
      <c r="D41" s="256"/>
      <c r="E41" s="92"/>
      <c r="F41" s="114"/>
      <c r="G41" s="114"/>
      <c r="H41" s="115"/>
      <c r="I41" s="11"/>
      <c r="J41" s="257"/>
      <c r="K41" s="258"/>
      <c r="L41" s="257"/>
      <c r="M41" s="258"/>
      <c r="N41" s="257"/>
      <c r="O41" s="258"/>
    </row>
    <row r="42" spans="1:15" s="8" customFormat="1" ht="18.75" x14ac:dyDescent="0.3">
      <c r="A42" s="319" t="s">
        <v>6</v>
      </c>
      <c r="B42" s="319" t="s">
        <v>7</v>
      </c>
      <c r="C42" s="264" t="s">
        <v>8</v>
      </c>
      <c r="D42" s="265"/>
      <c r="E42" s="264" t="s">
        <v>9</v>
      </c>
      <c r="F42" s="268"/>
      <c r="G42" s="268"/>
      <c r="H42" s="265"/>
      <c r="I42" s="259" t="s">
        <v>13</v>
      </c>
      <c r="J42" s="260"/>
      <c r="K42" s="261"/>
      <c r="L42" s="259" t="s">
        <v>14</v>
      </c>
      <c r="M42" s="260"/>
      <c r="N42" s="260"/>
      <c r="O42" s="261"/>
    </row>
    <row r="43" spans="1:15" s="8" customFormat="1" ht="18.75" x14ac:dyDescent="0.3">
      <c r="A43" s="320"/>
      <c r="B43" s="320"/>
      <c r="C43" s="266"/>
      <c r="D43" s="267"/>
      <c r="E43" s="266"/>
      <c r="F43" s="269"/>
      <c r="G43" s="269"/>
      <c r="H43" s="267"/>
      <c r="I43" s="7" t="s">
        <v>10</v>
      </c>
      <c r="J43" s="259" t="s">
        <v>11</v>
      </c>
      <c r="K43" s="261"/>
      <c r="L43" s="259" t="s">
        <v>11</v>
      </c>
      <c r="M43" s="261"/>
      <c r="N43" s="76" t="s">
        <v>12</v>
      </c>
      <c r="O43" s="77"/>
    </row>
    <row r="44" spans="1:15" s="8" customFormat="1" ht="18.75" x14ac:dyDescent="0.3">
      <c r="A44" s="199"/>
      <c r="B44" s="199"/>
      <c r="C44" s="196"/>
      <c r="D44" s="198"/>
      <c r="E44" s="196"/>
      <c r="F44" s="197"/>
      <c r="G44" s="197"/>
      <c r="H44" s="198"/>
      <c r="I44" s="205"/>
      <c r="J44" s="213"/>
      <c r="K44" s="202"/>
      <c r="L44" s="213"/>
      <c r="M44" s="202"/>
      <c r="N44" s="213"/>
      <c r="O44" s="202"/>
    </row>
    <row r="45" spans="1:15" s="8" customFormat="1" ht="18.75" x14ac:dyDescent="0.3">
      <c r="A45" s="199"/>
      <c r="B45" s="199"/>
      <c r="C45" s="196"/>
      <c r="D45" s="198"/>
      <c r="E45" s="196"/>
      <c r="F45" s="197"/>
      <c r="G45" s="197"/>
      <c r="H45" s="198"/>
      <c r="I45" s="205"/>
      <c r="J45" s="213"/>
      <c r="K45" s="202"/>
      <c r="L45" s="213"/>
      <c r="M45" s="202"/>
      <c r="N45" s="213"/>
      <c r="O45" s="202"/>
    </row>
    <row r="46" spans="1:15" s="8" customFormat="1" ht="18.75" x14ac:dyDescent="0.3">
      <c r="A46" s="199"/>
      <c r="B46" s="199"/>
      <c r="C46" s="196"/>
      <c r="D46" s="198"/>
      <c r="E46" s="196"/>
      <c r="F46" s="197"/>
      <c r="G46" s="197"/>
      <c r="H46" s="198"/>
      <c r="I46" s="205"/>
      <c r="J46" s="213"/>
      <c r="K46" s="202"/>
      <c r="L46" s="213"/>
      <c r="M46" s="202"/>
      <c r="N46" s="213"/>
      <c r="O46" s="202"/>
    </row>
    <row r="47" spans="1:15" s="8" customFormat="1" ht="18.75" x14ac:dyDescent="0.3">
      <c r="A47" s="199"/>
      <c r="B47" s="199"/>
      <c r="C47" s="196"/>
      <c r="D47" s="198"/>
      <c r="E47" s="196"/>
      <c r="F47" s="197"/>
      <c r="G47" s="197"/>
      <c r="H47" s="198"/>
      <c r="I47" s="205"/>
      <c r="J47" s="213"/>
      <c r="K47" s="202"/>
      <c r="L47" s="213"/>
      <c r="M47" s="202"/>
      <c r="N47" s="213"/>
      <c r="O47" s="202"/>
    </row>
    <row r="48" spans="1:15" s="8" customFormat="1" ht="18.75" x14ac:dyDescent="0.3">
      <c r="A48" s="199"/>
      <c r="B48" s="199"/>
      <c r="C48" s="196"/>
      <c r="D48" s="198"/>
      <c r="E48" s="196"/>
      <c r="F48" s="197"/>
      <c r="G48" s="197"/>
      <c r="H48" s="198"/>
      <c r="I48" s="205"/>
      <c r="J48" s="213"/>
      <c r="K48" s="202"/>
      <c r="L48" s="213"/>
      <c r="M48" s="202"/>
      <c r="N48" s="213"/>
      <c r="O48" s="202"/>
    </row>
    <row r="49" spans="1:15" s="8" customFormat="1" ht="18.75" x14ac:dyDescent="0.3">
      <c r="A49" s="199"/>
      <c r="B49" s="199"/>
      <c r="C49" s="196"/>
      <c r="D49" s="198"/>
      <c r="E49" s="196"/>
      <c r="F49" s="197"/>
      <c r="G49" s="197"/>
      <c r="H49" s="198"/>
      <c r="I49" s="205"/>
      <c r="J49" s="213"/>
      <c r="K49" s="202"/>
      <c r="L49" s="213"/>
      <c r="M49" s="202"/>
      <c r="N49" s="213"/>
      <c r="O49" s="202"/>
    </row>
    <row r="50" spans="1:15" s="5" customFormat="1" ht="18.75" x14ac:dyDescent="0.3">
      <c r="A50" s="16"/>
      <c r="B50" s="12"/>
      <c r="C50" s="255"/>
      <c r="D50" s="256"/>
      <c r="E50" s="113"/>
      <c r="F50" s="114"/>
      <c r="G50" s="114"/>
      <c r="H50" s="115"/>
      <c r="I50" s="12"/>
      <c r="J50" s="12"/>
      <c r="K50" s="12"/>
      <c r="L50" s="12"/>
      <c r="M50" s="9"/>
      <c r="N50" s="12"/>
      <c r="O50" s="9"/>
    </row>
    <row r="51" spans="1:15" s="5" customFormat="1" ht="18.75" x14ac:dyDescent="0.3">
      <c r="A51" s="16"/>
      <c r="B51" s="12"/>
      <c r="C51" s="255"/>
      <c r="D51" s="256"/>
      <c r="E51" s="92"/>
      <c r="F51" s="93"/>
      <c r="G51" s="93"/>
      <c r="H51" s="94"/>
      <c r="I51" s="12"/>
      <c r="J51" s="12"/>
      <c r="K51" s="12"/>
      <c r="L51" s="12"/>
      <c r="M51" s="9"/>
      <c r="N51" s="12"/>
      <c r="O51" s="9"/>
    </row>
    <row r="52" spans="1:15" s="5" customFormat="1" ht="18.75" x14ac:dyDescent="0.3">
      <c r="A52" s="16"/>
      <c r="B52" s="12"/>
      <c r="C52" s="255"/>
      <c r="D52" s="256"/>
      <c r="E52" s="92"/>
      <c r="F52" s="93"/>
      <c r="G52" s="93"/>
      <c r="H52" s="94"/>
      <c r="I52" s="12"/>
      <c r="J52" s="12"/>
      <c r="K52" s="12"/>
      <c r="L52" s="12"/>
      <c r="M52" s="9"/>
      <c r="N52" s="12"/>
      <c r="O52" s="9"/>
    </row>
    <row r="53" spans="1:15" s="5" customFormat="1" ht="18.75" x14ac:dyDescent="0.3">
      <c r="A53" s="16"/>
      <c r="B53" s="12"/>
      <c r="C53" s="137"/>
      <c r="D53" s="138"/>
      <c r="E53" s="92"/>
      <c r="F53" s="93"/>
      <c r="G53" s="93"/>
      <c r="H53" s="94"/>
      <c r="I53" s="55"/>
      <c r="J53" s="12"/>
      <c r="K53" s="12"/>
      <c r="L53" s="12"/>
      <c r="M53" s="150"/>
      <c r="N53" s="12"/>
      <c r="O53" s="150"/>
    </row>
    <row r="54" spans="1:15" s="5" customFormat="1" ht="18.75" x14ac:dyDescent="0.3">
      <c r="A54" s="16"/>
      <c r="B54" s="12"/>
      <c r="C54" s="255"/>
      <c r="D54" s="256"/>
      <c r="E54" s="312"/>
      <c r="F54" s="313"/>
      <c r="G54" s="313"/>
      <c r="H54" s="314"/>
      <c r="I54" s="10"/>
      <c r="J54" s="12"/>
      <c r="K54" s="12"/>
      <c r="L54" s="12"/>
      <c r="M54" s="12"/>
      <c r="N54" s="12"/>
      <c r="O54" s="12"/>
    </row>
    <row r="55" spans="1:15" s="5" customFormat="1" ht="18.75" x14ac:dyDescent="0.3">
      <c r="A55" s="16"/>
      <c r="B55" s="12"/>
      <c r="C55" s="255"/>
      <c r="D55" s="256"/>
      <c r="E55" s="312"/>
      <c r="F55" s="313"/>
      <c r="G55" s="313"/>
      <c r="H55" s="314"/>
      <c r="I55" s="10"/>
      <c r="J55" s="12"/>
      <c r="K55" s="12"/>
      <c r="L55" s="12"/>
      <c r="M55" s="12"/>
      <c r="N55" s="12"/>
      <c r="O55" s="12"/>
    </row>
    <row r="56" spans="1:15" s="2" customFormat="1" x14ac:dyDescent="0.35">
      <c r="D56" s="108"/>
      <c r="E56" s="109" t="s">
        <v>12</v>
      </c>
      <c r="F56" s="289">
        <f>COUNT(B19:B41)</f>
        <v>6</v>
      </c>
      <c r="G56" s="289"/>
      <c r="H56" s="110"/>
      <c r="I56" s="110" t="s">
        <v>9</v>
      </c>
      <c r="J56" s="111" t="s">
        <v>15</v>
      </c>
      <c r="K56" s="311">
        <f>SUM(N19:O41)</f>
        <v>85240</v>
      </c>
      <c r="L56" s="311"/>
      <c r="M56" s="311"/>
      <c r="N56" s="110" t="s">
        <v>4</v>
      </c>
      <c r="O56" s="112"/>
    </row>
    <row r="57" spans="1:15" s="5" customFormat="1" ht="18.75" x14ac:dyDescent="0.3">
      <c r="D57" s="151"/>
      <c r="E57" s="40"/>
      <c r="F57" s="145"/>
      <c r="G57" s="145"/>
      <c r="H57" s="15"/>
      <c r="I57" s="15"/>
      <c r="J57" s="145"/>
      <c r="K57" s="152"/>
      <c r="L57" s="152"/>
      <c r="M57" s="152"/>
      <c r="N57" s="15"/>
      <c r="O57" s="15"/>
    </row>
    <row r="58" spans="1:15" s="5" customFormat="1" ht="18.75" x14ac:dyDescent="0.3">
      <c r="B58" s="5" t="s">
        <v>16</v>
      </c>
      <c r="D58" s="90"/>
      <c r="E58" s="90"/>
      <c r="F58" s="90"/>
      <c r="G58" s="90"/>
      <c r="I58" s="4"/>
      <c r="J58" s="296">
        <v>46331</v>
      </c>
      <c r="K58" s="296"/>
      <c r="L58" s="296"/>
      <c r="M58" s="296"/>
      <c r="N58" s="29"/>
    </row>
    <row r="59" spans="1:15" s="5" customFormat="1" ht="18.75" x14ac:dyDescent="0.3">
      <c r="D59" s="277" t="s">
        <v>173</v>
      </c>
      <c r="E59" s="277"/>
      <c r="F59" s="277"/>
      <c r="G59" s="277"/>
      <c r="H59" s="4"/>
      <c r="I59" s="4"/>
      <c r="J59" s="318" t="s">
        <v>124</v>
      </c>
      <c r="K59" s="318"/>
      <c r="L59" s="318"/>
      <c r="M59" s="318"/>
      <c r="N59" s="4"/>
    </row>
    <row r="60" spans="1:15" s="5" customFormat="1" ht="18.75" x14ac:dyDescent="0.3">
      <c r="B60" s="5" t="s">
        <v>17</v>
      </c>
      <c r="D60" s="277" t="s">
        <v>174</v>
      </c>
      <c r="E60" s="277"/>
      <c r="F60" s="277"/>
      <c r="G60" s="277"/>
      <c r="H60" s="15"/>
      <c r="I60" s="15"/>
      <c r="J60" s="145"/>
      <c r="K60" s="152"/>
      <c r="L60" s="152"/>
      <c r="M60" s="152"/>
      <c r="N60" s="15"/>
      <c r="O60" s="15"/>
    </row>
    <row r="61" spans="1:15" s="5" customFormat="1" ht="18.75" x14ac:dyDescent="0.3">
      <c r="F61" s="147"/>
      <c r="G61" s="147"/>
      <c r="H61" s="147"/>
      <c r="I61" s="148"/>
      <c r="J61" s="148"/>
      <c r="K61" s="148"/>
      <c r="M61" s="148"/>
      <c r="N61" s="148"/>
    </row>
    <row r="62" spans="1:15" s="5" customFormat="1" ht="18.75" x14ac:dyDescent="0.3">
      <c r="A62" s="310" t="s">
        <v>19</v>
      </c>
      <c r="B62" s="310"/>
      <c r="C62" s="310"/>
      <c r="D62" s="310"/>
      <c r="E62" s="310"/>
      <c r="F62" s="310"/>
      <c r="G62" s="310"/>
      <c r="H62" s="310"/>
      <c r="I62" s="310"/>
      <c r="J62" s="310"/>
      <c r="K62" s="310"/>
      <c r="L62" s="310"/>
      <c r="M62" s="310"/>
      <c r="N62" s="310"/>
      <c r="O62" s="310"/>
    </row>
    <row r="63" spans="1:15" s="20" customFormat="1" ht="18.75" x14ac:dyDescent="0.25">
      <c r="A63" s="21" t="s">
        <v>45</v>
      </c>
      <c r="B63" s="264" t="s">
        <v>46</v>
      </c>
      <c r="C63" s="268"/>
      <c r="D63" s="265"/>
      <c r="E63" s="264" t="s">
        <v>47</v>
      </c>
      <c r="F63" s="265"/>
      <c r="G63" s="268" t="s">
        <v>48</v>
      </c>
      <c r="H63" s="264" t="s">
        <v>49</v>
      </c>
      <c r="I63" s="268"/>
      <c r="J63" s="268"/>
      <c r="K63" s="265"/>
      <c r="L63" s="264" t="s">
        <v>61</v>
      </c>
      <c r="M63" s="268"/>
      <c r="N63" s="268"/>
      <c r="O63" s="265"/>
    </row>
    <row r="64" spans="1:15" s="20" customFormat="1" ht="18.75" x14ac:dyDescent="0.25">
      <c r="A64" s="22" t="s">
        <v>50</v>
      </c>
      <c r="B64" s="266" t="s">
        <v>51</v>
      </c>
      <c r="C64" s="269"/>
      <c r="D64" s="267"/>
      <c r="E64" s="266"/>
      <c r="F64" s="267"/>
      <c r="G64" s="315"/>
      <c r="H64" s="316"/>
      <c r="I64" s="315"/>
      <c r="J64" s="315"/>
      <c r="K64" s="317"/>
      <c r="L64" s="266"/>
      <c r="M64" s="269"/>
      <c r="N64" s="269"/>
      <c r="O64" s="267"/>
    </row>
    <row r="65" spans="1:15" s="20" customFormat="1" ht="18.75" x14ac:dyDescent="0.3">
      <c r="A65" s="98"/>
      <c r="B65" s="281"/>
      <c r="C65" s="282"/>
      <c r="D65" s="283"/>
      <c r="E65" s="292" t="s">
        <v>115</v>
      </c>
      <c r="F65" s="293"/>
      <c r="G65" s="226">
        <v>7011320</v>
      </c>
      <c r="H65" s="294" t="s">
        <v>183</v>
      </c>
      <c r="I65" s="295"/>
      <c r="J65" s="295"/>
      <c r="K65" s="293"/>
      <c r="L65" s="294" t="s">
        <v>184</v>
      </c>
      <c r="M65" s="295"/>
      <c r="N65" s="295"/>
      <c r="O65" s="293"/>
    </row>
    <row r="66" spans="1:15" s="20" customFormat="1" ht="18.75" x14ac:dyDescent="0.3">
      <c r="A66" s="98"/>
      <c r="B66" s="306">
        <f>SUM(B65:B65)</f>
        <v>0</v>
      </c>
      <c r="C66" s="307"/>
      <c r="D66" s="308"/>
      <c r="E66" s="278"/>
      <c r="F66" s="280"/>
      <c r="G66" s="24"/>
      <c r="H66" s="278"/>
      <c r="I66" s="279"/>
      <c r="J66" s="279"/>
      <c r="K66" s="280"/>
      <c r="L66" s="297" t="s">
        <v>152</v>
      </c>
      <c r="M66" s="298"/>
      <c r="N66" s="298"/>
      <c r="O66" s="299"/>
    </row>
    <row r="67" spans="1:15" s="20" customFormat="1" ht="18.75" x14ac:dyDescent="0.3">
      <c r="A67" s="23"/>
      <c r="B67" s="125"/>
      <c r="C67" s="126"/>
      <c r="D67" s="127"/>
      <c r="E67" s="278"/>
      <c r="F67" s="280"/>
      <c r="G67" s="24"/>
      <c r="H67" s="278"/>
      <c r="I67" s="279"/>
      <c r="J67" s="279"/>
      <c r="K67" s="280"/>
      <c r="L67" s="297" t="s">
        <v>133</v>
      </c>
      <c r="M67" s="298"/>
      <c r="N67" s="298"/>
      <c r="O67" s="299"/>
    </row>
    <row r="68" spans="1:15" s="20" customFormat="1" ht="18.75" x14ac:dyDescent="0.3">
      <c r="A68" s="25"/>
      <c r="B68" s="128"/>
      <c r="C68" s="129"/>
      <c r="D68" s="130"/>
      <c r="E68" s="272"/>
      <c r="F68" s="272"/>
      <c r="G68" s="26"/>
      <c r="H68" s="273"/>
      <c r="I68" s="272"/>
      <c r="J68" s="272"/>
      <c r="K68" s="274"/>
      <c r="L68" s="302">
        <v>5104010107</v>
      </c>
      <c r="M68" s="303"/>
      <c r="N68" s="303"/>
      <c r="O68" s="304"/>
    </row>
    <row r="69" spans="1:15" s="5" customFormat="1" ht="18.75" x14ac:dyDescent="0.3">
      <c r="A69" s="27"/>
      <c r="B69" s="28"/>
      <c r="C69" s="28"/>
      <c r="D69" s="28"/>
      <c r="E69" s="28"/>
      <c r="F69" s="28"/>
      <c r="G69" s="15"/>
      <c r="H69" s="28"/>
      <c r="I69" s="28"/>
      <c r="J69" s="28"/>
      <c r="K69" s="28"/>
      <c r="L69" s="29"/>
      <c r="M69" s="29"/>
      <c r="N69" s="29"/>
      <c r="O69" s="30"/>
    </row>
    <row r="70" spans="1:15" s="5" customFormat="1" ht="18.75" x14ac:dyDescent="0.3">
      <c r="A70" s="321" t="s">
        <v>122</v>
      </c>
      <c r="B70" s="322"/>
      <c r="C70" s="322"/>
      <c r="D70" s="322"/>
      <c r="E70" s="322"/>
      <c r="F70" s="322"/>
      <c r="G70" s="322"/>
      <c r="H70" s="322"/>
      <c r="I70" s="322"/>
      <c r="J70" s="322"/>
      <c r="K70" s="322"/>
      <c r="L70" s="322"/>
      <c r="M70" s="322"/>
      <c r="N70" s="322"/>
      <c r="O70" s="30"/>
    </row>
    <row r="71" spans="1:15" s="5" customFormat="1" ht="18.75" x14ac:dyDescent="0.3">
      <c r="A71" s="31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30"/>
    </row>
    <row r="72" spans="1:15" s="5" customFormat="1" ht="18.75" x14ac:dyDescent="0.3">
      <c r="A72" s="31" t="s">
        <v>77</v>
      </c>
      <c r="B72" s="29" t="s">
        <v>16</v>
      </c>
      <c r="C72" s="305"/>
      <c r="D72" s="305"/>
      <c r="E72" s="305"/>
      <c r="F72" s="305"/>
      <c r="G72" s="29"/>
      <c r="H72" s="29" t="s">
        <v>74</v>
      </c>
      <c r="I72" s="29" t="s">
        <v>130</v>
      </c>
      <c r="J72" s="85"/>
      <c r="K72" s="85"/>
      <c r="L72" s="85"/>
      <c r="M72" s="85"/>
      <c r="N72" s="85"/>
      <c r="O72" s="36"/>
    </row>
    <row r="73" spans="1:15" s="5" customFormat="1" ht="18.75" x14ac:dyDescent="0.3">
      <c r="A73" s="31" t="s">
        <v>73</v>
      </c>
      <c r="B73" s="29" t="s">
        <v>78</v>
      </c>
      <c r="C73" s="275" t="s">
        <v>178</v>
      </c>
      <c r="D73" s="275"/>
      <c r="E73" s="275"/>
      <c r="F73" s="275"/>
      <c r="G73" s="29"/>
      <c r="H73" s="29"/>
      <c r="I73" s="29" t="s">
        <v>82</v>
      </c>
      <c r="J73" s="275" t="s">
        <v>175</v>
      </c>
      <c r="K73" s="275"/>
      <c r="L73" s="275"/>
      <c r="M73" s="275"/>
      <c r="N73" s="275"/>
      <c r="O73" s="30"/>
    </row>
    <row r="74" spans="1:15" s="5" customFormat="1" ht="18.75" x14ac:dyDescent="0.3">
      <c r="A74" s="31" t="s">
        <v>140</v>
      </c>
      <c r="B74" s="29" t="s">
        <v>81</v>
      </c>
      <c r="C74" s="277" t="s">
        <v>174</v>
      </c>
      <c r="D74" s="277"/>
      <c r="E74" s="277"/>
      <c r="F74" s="277"/>
      <c r="G74" s="29"/>
      <c r="H74" s="29"/>
      <c r="I74" s="29" t="s">
        <v>17</v>
      </c>
      <c r="J74" s="301" t="s">
        <v>181</v>
      </c>
      <c r="K74" s="301"/>
      <c r="L74" s="301"/>
      <c r="M74" s="301"/>
      <c r="N74" s="301"/>
      <c r="O74" s="36"/>
    </row>
    <row r="75" spans="1:15" s="5" customFormat="1" ht="18.75" x14ac:dyDescent="0.3">
      <c r="A75" s="31" t="s">
        <v>79</v>
      </c>
      <c r="B75" s="29" t="s">
        <v>80</v>
      </c>
      <c r="C75" s="296">
        <f>J58</f>
        <v>46331</v>
      </c>
      <c r="D75" s="296"/>
      <c r="E75" s="296"/>
      <c r="F75" s="296"/>
      <c r="G75" s="29"/>
      <c r="H75" s="29"/>
      <c r="I75" s="32" t="s">
        <v>90</v>
      </c>
      <c r="J75" s="301">
        <f>C75</f>
        <v>46331</v>
      </c>
      <c r="K75" s="301"/>
      <c r="L75" s="301"/>
      <c r="M75" s="301"/>
      <c r="N75" s="301"/>
      <c r="O75" s="30"/>
    </row>
    <row r="76" spans="1:15" s="5" customFormat="1" ht="18.75" x14ac:dyDescent="0.3">
      <c r="A76" s="31" t="s">
        <v>52</v>
      </c>
      <c r="B76" s="29"/>
      <c r="C76" s="300"/>
      <c r="D76" s="300"/>
      <c r="E76" s="300"/>
      <c r="F76" s="300"/>
      <c r="G76" s="29"/>
      <c r="H76" s="29"/>
      <c r="I76" s="32"/>
      <c r="J76" s="309"/>
      <c r="K76" s="309"/>
      <c r="L76" s="309"/>
      <c r="M76" s="309"/>
      <c r="N76" s="309"/>
      <c r="O76" s="30"/>
    </row>
    <row r="77" spans="1:15" s="5" customFormat="1" ht="18.75" x14ac:dyDescent="0.3">
      <c r="A77" s="37" t="s">
        <v>83</v>
      </c>
      <c r="B77" s="38"/>
      <c r="C77" s="38"/>
      <c r="D77" s="38"/>
      <c r="E77" s="38"/>
      <c r="F77" s="38"/>
      <c r="G77" s="276" t="s">
        <v>84</v>
      </c>
      <c r="H77" s="276"/>
      <c r="I77" s="276"/>
      <c r="J77" s="276"/>
      <c r="K77" s="38"/>
      <c r="L77" s="38"/>
      <c r="M77" s="38"/>
      <c r="N77" s="38"/>
      <c r="O77" s="30"/>
    </row>
    <row r="78" spans="1:15" s="5" customFormat="1" ht="18.75" x14ac:dyDescent="0.3">
      <c r="A78" s="31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30"/>
    </row>
    <row r="79" spans="1:15" s="5" customFormat="1" ht="18.75" x14ac:dyDescent="0.3">
      <c r="A79" s="39" t="s">
        <v>85</v>
      </c>
      <c r="B79" s="33"/>
      <c r="C79" s="33"/>
      <c r="D79" s="33"/>
      <c r="E79" s="33"/>
      <c r="F79" s="40" t="s">
        <v>86</v>
      </c>
      <c r="G79" s="87"/>
      <c r="H79" s="87"/>
      <c r="I79" s="87"/>
      <c r="J79" s="87"/>
      <c r="K79" s="33"/>
      <c r="L79" s="33"/>
      <c r="M79" s="33"/>
      <c r="N79" s="33"/>
      <c r="O79" s="30"/>
    </row>
    <row r="80" spans="1:15" s="5" customFormat="1" ht="18.75" x14ac:dyDescent="0.3">
      <c r="A80" s="31" t="s">
        <v>87</v>
      </c>
      <c r="B80" s="29"/>
      <c r="C80" s="29"/>
      <c r="D80" s="29"/>
      <c r="E80" s="29"/>
      <c r="F80" s="29"/>
      <c r="G80" s="275" t="s">
        <v>194</v>
      </c>
      <c r="H80" s="275"/>
      <c r="I80" s="275"/>
      <c r="J80" s="275"/>
      <c r="K80" s="29"/>
      <c r="L80" s="29"/>
      <c r="M80" s="29"/>
      <c r="N80" s="29"/>
      <c r="O80" s="30"/>
    </row>
    <row r="81" spans="1:15" s="5" customFormat="1" ht="18.75" x14ac:dyDescent="0.3">
      <c r="A81" s="31"/>
      <c r="B81" s="29"/>
      <c r="C81" s="29"/>
      <c r="D81" s="29"/>
      <c r="E81" s="29"/>
      <c r="F81" s="40" t="s">
        <v>88</v>
      </c>
      <c r="G81" s="275" t="s">
        <v>196</v>
      </c>
      <c r="H81" s="275"/>
      <c r="I81" s="275"/>
      <c r="J81" s="275"/>
      <c r="K81" s="29"/>
      <c r="L81" s="29"/>
      <c r="M81" s="29"/>
      <c r="N81" s="29"/>
      <c r="O81" s="30"/>
    </row>
    <row r="82" spans="1:15" s="5" customFormat="1" ht="18.75" x14ac:dyDescent="0.3">
      <c r="A82" s="31" t="s">
        <v>89</v>
      </c>
      <c r="B82" s="29"/>
      <c r="C82" s="29"/>
      <c r="D82" s="29"/>
      <c r="E82" s="29"/>
      <c r="F82" s="40" t="s">
        <v>75</v>
      </c>
      <c r="G82" s="296">
        <f>J58</f>
        <v>46331</v>
      </c>
      <c r="H82" s="296"/>
      <c r="I82" s="296"/>
      <c r="J82" s="296"/>
      <c r="K82" s="29"/>
      <c r="L82" s="29"/>
      <c r="M82" s="29"/>
      <c r="N82" s="29"/>
      <c r="O82" s="30"/>
    </row>
    <row r="83" spans="1:15" s="5" customFormat="1" ht="18.75" x14ac:dyDescent="0.3">
      <c r="A83" s="290"/>
      <c r="B83" s="291"/>
      <c r="C83" s="291"/>
      <c r="D83" s="291"/>
      <c r="E83" s="291"/>
      <c r="F83" s="291"/>
      <c r="G83" s="291"/>
      <c r="H83" s="291"/>
      <c r="I83" s="291"/>
      <c r="J83" s="291"/>
      <c r="K83" s="291"/>
      <c r="L83" s="291"/>
      <c r="M83" s="291"/>
      <c r="N83" s="291"/>
      <c r="O83" s="34"/>
    </row>
    <row r="84" spans="1:15" x14ac:dyDescent="0.35">
      <c r="N84" s="35"/>
      <c r="O84" s="35"/>
    </row>
  </sheetData>
  <mergeCells count="133">
    <mergeCell ref="G81:J81"/>
    <mergeCell ref="N20:O20"/>
    <mergeCell ref="J22:K22"/>
    <mergeCell ref="C75:F75"/>
    <mergeCell ref="C73:F73"/>
    <mergeCell ref="A62:O62"/>
    <mergeCell ref="K56:M56"/>
    <mergeCell ref="J58:M58"/>
    <mergeCell ref="E55:H55"/>
    <mergeCell ref="D60:G60"/>
    <mergeCell ref="G63:G64"/>
    <mergeCell ref="H63:K64"/>
    <mergeCell ref="D59:G59"/>
    <mergeCell ref="J59:M59"/>
    <mergeCell ref="B63:D63"/>
    <mergeCell ref="B64:D64"/>
    <mergeCell ref="A42:A43"/>
    <mergeCell ref="B42:B43"/>
    <mergeCell ref="C52:D52"/>
    <mergeCell ref="A70:N70"/>
    <mergeCell ref="L66:O66"/>
    <mergeCell ref="L63:O64"/>
    <mergeCell ref="C51:D51"/>
    <mergeCell ref="E54:H54"/>
    <mergeCell ref="J43:K43"/>
    <mergeCell ref="C54:D54"/>
    <mergeCell ref="C50:D50"/>
    <mergeCell ref="F56:G56"/>
    <mergeCell ref="C55:D55"/>
    <mergeCell ref="E63:F64"/>
    <mergeCell ref="L43:M43"/>
    <mergeCell ref="A83:N83"/>
    <mergeCell ref="E65:F65"/>
    <mergeCell ref="H65:K65"/>
    <mergeCell ref="L65:O65"/>
    <mergeCell ref="G82:J82"/>
    <mergeCell ref="L67:O67"/>
    <mergeCell ref="C76:F76"/>
    <mergeCell ref="G80:J80"/>
    <mergeCell ref="J75:N75"/>
    <mergeCell ref="L68:O68"/>
    <mergeCell ref="E66:F66"/>
    <mergeCell ref="H66:K66"/>
    <mergeCell ref="E67:F67"/>
    <mergeCell ref="J74:N74"/>
    <mergeCell ref="C72:F72"/>
    <mergeCell ref="B66:D66"/>
    <mergeCell ref="J76:N76"/>
    <mergeCell ref="E68:F68"/>
    <mergeCell ref="H68:K68"/>
    <mergeCell ref="J73:N73"/>
    <mergeCell ref="G77:J77"/>
    <mergeCell ref="C74:F74"/>
    <mergeCell ref="H67:K67"/>
    <mergeCell ref="B65:D65"/>
    <mergeCell ref="A1:O1"/>
    <mergeCell ref="A2:O2"/>
    <mergeCell ref="E5:F5"/>
    <mergeCell ref="B17:B18"/>
    <mergeCell ref="C27:D27"/>
    <mergeCell ref="A17:A18"/>
    <mergeCell ref="N23:O23"/>
    <mergeCell ref="N24:O24"/>
    <mergeCell ref="C17:D18"/>
    <mergeCell ref="B11:G11"/>
    <mergeCell ref="J11:L11"/>
    <mergeCell ref="L18:M18"/>
    <mergeCell ref="L17:O17"/>
    <mergeCell ref="J18:K18"/>
    <mergeCell ref="E17:H18"/>
    <mergeCell ref="L19:M19"/>
    <mergeCell ref="N18:O18"/>
    <mergeCell ref="N19:O19"/>
    <mergeCell ref="L23:M23"/>
    <mergeCell ref="J26:K26"/>
    <mergeCell ref="N21:O21"/>
    <mergeCell ref="I17:K17"/>
    <mergeCell ref="C19:D19"/>
    <mergeCell ref="L20:M20"/>
    <mergeCell ref="C32:D32"/>
    <mergeCell ref="J19:K19"/>
    <mergeCell ref="J21:K21"/>
    <mergeCell ref="C21:D21"/>
    <mergeCell ref="J24:K24"/>
    <mergeCell ref="E25:H25"/>
    <mergeCell ref="C20:D20"/>
    <mergeCell ref="E26:H26"/>
    <mergeCell ref="L25:M25"/>
    <mergeCell ref="L28:M28"/>
    <mergeCell ref="E28:H28"/>
    <mergeCell ref="L24:M24"/>
    <mergeCell ref="L21:M21"/>
    <mergeCell ref="L22:M22"/>
    <mergeCell ref="C24:D24"/>
    <mergeCell ref="C22:D22"/>
    <mergeCell ref="C25:D25"/>
    <mergeCell ref="L42:O42"/>
    <mergeCell ref="N41:O41"/>
    <mergeCell ref="N30:O30"/>
    <mergeCell ref="J29:K29"/>
    <mergeCell ref="I42:K42"/>
    <mergeCell ref="C30:D30"/>
    <mergeCell ref="C41:D41"/>
    <mergeCell ref="L41:M41"/>
    <mergeCell ref="N32:O32"/>
    <mergeCell ref="J41:K41"/>
    <mergeCell ref="L32:M32"/>
    <mergeCell ref="N31:O31"/>
    <mergeCell ref="J31:K31"/>
    <mergeCell ref="J32:K32"/>
    <mergeCell ref="C42:D43"/>
    <mergeCell ref="N29:O29"/>
    <mergeCell ref="C29:D29"/>
    <mergeCell ref="C31:D31"/>
    <mergeCell ref="J30:K30"/>
    <mergeCell ref="L31:M31"/>
    <mergeCell ref="E42:H43"/>
    <mergeCell ref="L29:M29"/>
    <mergeCell ref="L30:M30"/>
    <mergeCell ref="E29:H29"/>
    <mergeCell ref="C26:D26"/>
    <mergeCell ref="C23:D23"/>
    <mergeCell ref="J20:K20"/>
    <mergeCell ref="N26:O26"/>
    <mergeCell ref="J27:K27"/>
    <mergeCell ref="L27:M27"/>
    <mergeCell ref="N28:O28"/>
    <mergeCell ref="N27:O27"/>
    <mergeCell ref="N25:O25"/>
    <mergeCell ref="N22:O22"/>
    <mergeCell ref="J25:K25"/>
    <mergeCell ref="J23:K23"/>
    <mergeCell ref="L26:M26"/>
  </mergeCells>
  <phoneticPr fontId="2" type="noConversion"/>
  <pageMargins left="0.39370078740157483" right="0.19685039370078741" top="0.39370078740157483" bottom="0.39370078740157483" header="0.19685039370078741" footer="0.1574803149606299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view="pageBreakPreview" topLeftCell="K1" zoomScale="150" zoomScaleNormal="96" zoomScaleSheetLayoutView="150" workbookViewId="0">
      <selection activeCell="T45" sqref="T45"/>
    </sheetView>
  </sheetViews>
  <sheetFormatPr defaultRowHeight="21" x14ac:dyDescent="0.35"/>
  <cols>
    <col min="1" max="1" width="8.7109375" style="19" hidden="1" customWidth="1"/>
    <col min="2" max="4" width="0" style="19" hidden="1" customWidth="1"/>
    <col min="5" max="5" width="9.28515625" style="19" hidden="1" customWidth="1"/>
    <col min="6" max="8" width="0" style="19" hidden="1" customWidth="1"/>
    <col min="9" max="9" width="9.28515625" style="19" hidden="1" customWidth="1"/>
    <col min="10" max="10" width="10" style="19" hidden="1" customWidth="1"/>
    <col min="11" max="11" width="6.5703125" style="19" customWidth="1"/>
    <col min="12" max="12" width="12.140625" style="19" customWidth="1"/>
    <col min="13" max="13" width="11" style="19" customWidth="1"/>
    <col min="14" max="14" width="13.85546875" style="19" customWidth="1"/>
    <col min="15" max="15" width="6.42578125" style="19" customWidth="1"/>
    <col min="16" max="18" width="9.28515625" style="19" customWidth="1"/>
    <col min="19" max="19" width="9.7109375" style="19" customWidth="1"/>
    <col min="20" max="20" width="11.42578125" style="19" customWidth="1"/>
    <col min="21" max="16384" width="9.140625" style="19"/>
  </cols>
  <sheetData>
    <row r="1" spans="1:20" s="29" customFormat="1" ht="18.75" x14ac:dyDescent="0.3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s="29" customFormat="1" ht="18.75" x14ac:dyDescent="0.3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117" customFormat="1" ht="11.25" x14ac:dyDescent="0.2">
      <c r="A3" s="116"/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</row>
    <row r="4" spans="1:20" s="29" customFormat="1" ht="18.75" x14ac:dyDescent="0.3">
      <c r="A4" s="5" t="s">
        <v>1</v>
      </c>
      <c r="B4" s="338" t="str">
        <f>พ101!B4</f>
        <v>415/60/70/21</v>
      </c>
      <c r="C4" s="338"/>
      <c r="D4" s="5"/>
      <c r="E4" s="5"/>
      <c r="F4" s="5"/>
      <c r="G4" s="5"/>
      <c r="H4" s="5"/>
      <c r="I4" s="5"/>
      <c r="J4" s="5"/>
      <c r="K4" s="8" t="s">
        <v>1</v>
      </c>
      <c r="L4" s="340" t="str">
        <f>B4</f>
        <v>415/60/70/21</v>
      </c>
      <c r="M4" s="340"/>
      <c r="N4" s="5"/>
      <c r="O4" s="5"/>
      <c r="P4" s="5"/>
      <c r="Q4" s="5"/>
      <c r="R4" s="5"/>
      <c r="S4" s="5"/>
      <c r="T4" s="5"/>
    </row>
    <row r="5" spans="1:20" s="29" customFormat="1" ht="18.75" x14ac:dyDescent="0.3">
      <c r="A5" s="5" t="s">
        <v>18</v>
      </c>
      <c r="B5" s="343">
        <f>พ101!F4</f>
        <v>0</v>
      </c>
      <c r="C5" s="343"/>
      <c r="D5" s="41"/>
      <c r="E5" s="41"/>
      <c r="F5" s="5"/>
      <c r="G5" s="5"/>
      <c r="H5" s="5"/>
      <c r="I5" s="5"/>
      <c r="J5" s="5"/>
      <c r="K5" s="88" t="s">
        <v>125</v>
      </c>
      <c r="L5" s="341">
        <f>พ101!J58</f>
        <v>46331</v>
      </c>
      <c r="M5" s="341"/>
      <c r="N5" s="42"/>
      <c r="O5" s="42"/>
      <c r="P5" s="5"/>
      <c r="Q5" s="5"/>
      <c r="R5" s="5"/>
      <c r="S5" s="5"/>
      <c r="T5" s="5"/>
    </row>
    <row r="6" spans="1:20" s="117" customFormat="1" ht="11.25" x14ac:dyDescent="0.2">
      <c r="A6" s="116"/>
      <c r="B6" s="116"/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</row>
    <row r="7" spans="1:20" s="5" customFormat="1" ht="18.75" x14ac:dyDescent="0.3">
      <c r="A7" s="5" t="s">
        <v>39</v>
      </c>
      <c r="B7" s="339" t="s">
        <v>116</v>
      </c>
      <c r="C7" s="339"/>
      <c r="D7" s="339"/>
      <c r="E7" s="148"/>
      <c r="F7" s="344" t="s">
        <v>117</v>
      </c>
      <c r="G7" s="344"/>
      <c r="H7" s="344"/>
      <c r="I7" s="344"/>
      <c r="J7" s="344"/>
      <c r="K7" s="8" t="s">
        <v>123</v>
      </c>
      <c r="L7" s="342" t="s">
        <v>210</v>
      </c>
      <c r="M7" s="342"/>
      <c r="N7" s="342"/>
      <c r="O7" s="6" t="s">
        <v>91</v>
      </c>
      <c r="P7" s="337" t="s">
        <v>211</v>
      </c>
      <c r="Q7" s="337"/>
      <c r="R7" s="337"/>
      <c r="S7" s="337"/>
      <c r="T7" s="337"/>
    </row>
    <row r="8" spans="1:20" s="29" customFormat="1" ht="18.75" x14ac:dyDescent="0.3">
      <c r="A8" s="5" t="s">
        <v>40</v>
      </c>
      <c r="B8" s="5" t="s">
        <v>118</v>
      </c>
      <c r="C8" s="5"/>
      <c r="D8" s="5"/>
      <c r="E8" s="5"/>
      <c r="F8" s="5"/>
      <c r="H8" s="5"/>
      <c r="I8" s="5"/>
      <c r="J8" s="5"/>
      <c r="K8" s="8" t="s">
        <v>40</v>
      </c>
      <c r="L8" s="90"/>
      <c r="M8" s="90"/>
      <c r="N8" s="90"/>
      <c r="O8" s="90"/>
      <c r="P8" s="90"/>
      <c r="Q8" s="85"/>
      <c r="R8" s="90"/>
      <c r="S8" s="90"/>
      <c r="T8" s="90"/>
    </row>
    <row r="9" spans="1:20" s="29" customFormat="1" ht="18.75" x14ac:dyDescent="0.3">
      <c r="A9" s="5" t="s">
        <v>161</v>
      </c>
      <c r="B9" s="5"/>
      <c r="C9" s="345" t="s">
        <v>119</v>
      </c>
      <c r="D9" s="345"/>
      <c r="E9" s="345"/>
      <c r="F9" s="5" t="s">
        <v>93</v>
      </c>
      <c r="G9" s="339" t="s">
        <v>120</v>
      </c>
      <c r="H9" s="339"/>
      <c r="I9" s="339"/>
      <c r="J9" s="339"/>
      <c r="K9" s="5" t="s">
        <v>92</v>
      </c>
      <c r="L9" s="5"/>
      <c r="M9" s="62" t="s">
        <v>195</v>
      </c>
      <c r="N9" s="57"/>
      <c r="O9" s="57"/>
      <c r="P9" s="62"/>
      <c r="Q9" s="57"/>
      <c r="R9" s="57"/>
      <c r="S9" s="57"/>
      <c r="T9" s="57"/>
    </row>
    <row r="10" spans="1:20" s="29" customFormat="1" ht="18.75" x14ac:dyDescent="0.3">
      <c r="A10" s="5" t="s">
        <v>72</v>
      </c>
      <c r="B10" s="5"/>
      <c r="C10" s="5"/>
      <c r="D10" s="5"/>
      <c r="E10" s="5"/>
      <c r="F10" s="5"/>
      <c r="G10" s="5"/>
      <c r="H10" s="5"/>
      <c r="I10" s="5"/>
      <c r="J10" s="5"/>
      <c r="K10" s="5" t="s">
        <v>154</v>
      </c>
      <c r="L10" s="5"/>
      <c r="M10" s="5"/>
      <c r="N10" s="5"/>
      <c r="O10" s="5"/>
      <c r="P10" s="5"/>
      <c r="Q10" s="5"/>
      <c r="R10" s="5"/>
      <c r="S10" s="5"/>
      <c r="T10" s="5"/>
    </row>
    <row r="11" spans="1:20" s="97" customFormat="1" ht="17.25" x14ac:dyDescent="0.3">
      <c r="A11" s="327" t="s">
        <v>6</v>
      </c>
      <c r="B11" s="327" t="s">
        <v>7</v>
      </c>
      <c r="C11" s="327" t="s">
        <v>41</v>
      </c>
      <c r="D11" s="329" t="s">
        <v>9</v>
      </c>
      <c r="E11" s="330"/>
      <c r="F11" s="330"/>
      <c r="G11" s="330"/>
      <c r="H11" s="331"/>
      <c r="I11" s="335" t="s">
        <v>42</v>
      </c>
      <c r="J11" s="336"/>
      <c r="K11" s="326" t="s">
        <v>6</v>
      </c>
      <c r="L11" s="326" t="s">
        <v>7</v>
      </c>
      <c r="M11" s="327" t="s">
        <v>41</v>
      </c>
      <c r="N11" s="326" t="s">
        <v>9</v>
      </c>
      <c r="O11" s="326"/>
      <c r="P11" s="326"/>
      <c r="Q11" s="326"/>
      <c r="R11" s="326"/>
      <c r="S11" s="352" t="s">
        <v>42</v>
      </c>
      <c r="T11" s="352"/>
    </row>
    <row r="12" spans="1:20" s="97" customFormat="1" ht="17.25" x14ac:dyDescent="0.3">
      <c r="A12" s="328"/>
      <c r="B12" s="328"/>
      <c r="C12" s="328"/>
      <c r="D12" s="332"/>
      <c r="E12" s="333"/>
      <c r="F12" s="333"/>
      <c r="G12" s="333"/>
      <c r="H12" s="334"/>
      <c r="I12" s="96" t="s">
        <v>11</v>
      </c>
      <c r="J12" s="96" t="s">
        <v>12</v>
      </c>
      <c r="K12" s="326"/>
      <c r="L12" s="326"/>
      <c r="M12" s="328"/>
      <c r="N12" s="326"/>
      <c r="O12" s="326"/>
      <c r="P12" s="326"/>
      <c r="Q12" s="326"/>
      <c r="R12" s="326"/>
      <c r="S12" s="96" t="s">
        <v>11</v>
      </c>
      <c r="T12" s="96" t="s">
        <v>12</v>
      </c>
    </row>
    <row r="13" spans="1:20" s="44" customFormat="1" ht="18.75" x14ac:dyDescent="0.3">
      <c r="A13" s="67"/>
      <c r="B13" s="46"/>
      <c r="C13" s="45"/>
      <c r="D13" s="323"/>
      <c r="E13" s="324"/>
      <c r="F13" s="324"/>
      <c r="G13" s="324"/>
      <c r="H13" s="325"/>
      <c r="I13" s="47"/>
      <c r="J13" s="48"/>
      <c r="K13" s="66">
        <f>พ101!A19</f>
        <v>1</v>
      </c>
      <c r="L13" s="79">
        <f>พ101!B19</f>
        <v>64</v>
      </c>
      <c r="M13" s="79" t="str">
        <f>พ101!C19</f>
        <v>กป.</v>
      </c>
      <c r="N13" s="92" t="str">
        <f>พ101!E19</f>
        <v>สีน้ำพลาสติก สีขาว จุ 3.785 ลิตร มอก.272-2564</v>
      </c>
      <c r="O13" s="93"/>
      <c r="P13" s="93"/>
      <c r="Q13" s="93"/>
      <c r="R13" s="94"/>
      <c r="S13" s="49">
        <f>พ101!L19</f>
        <v>610</v>
      </c>
      <c r="T13" s="50">
        <f>พ101!N19</f>
        <v>39040</v>
      </c>
    </row>
    <row r="14" spans="1:20" s="44" customFormat="1" ht="18.75" x14ac:dyDescent="0.3">
      <c r="A14" s="67"/>
      <c r="B14" s="46"/>
      <c r="C14" s="45"/>
      <c r="D14" s="323"/>
      <c r="E14" s="324"/>
      <c r="F14" s="324"/>
      <c r="G14" s="324"/>
      <c r="H14" s="325"/>
      <c r="I14" s="47"/>
      <c r="J14" s="48"/>
      <c r="K14" s="66">
        <f>พ101!A20</f>
        <v>2</v>
      </c>
      <c r="L14" s="79">
        <f>พ101!B20</f>
        <v>48</v>
      </c>
      <c r="M14" s="79" t="str">
        <f>พ101!C20</f>
        <v>กป.</v>
      </c>
      <c r="N14" s="92" t="str">
        <f>พ101!E20</f>
        <v>สีน้ำพลาสติก สีดำ จุ 3.785 ลิตร มอก.272-2564</v>
      </c>
      <c r="O14" s="93"/>
      <c r="P14" s="93"/>
      <c r="Q14" s="93"/>
      <c r="R14" s="94"/>
      <c r="S14" s="49">
        <f>พ101!L20</f>
        <v>610</v>
      </c>
      <c r="T14" s="50">
        <f>พ101!N20</f>
        <v>29280</v>
      </c>
    </row>
    <row r="15" spans="1:20" s="44" customFormat="1" ht="18.75" x14ac:dyDescent="0.3">
      <c r="A15" s="67"/>
      <c r="B15" s="46"/>
      <c r="C15" s="45"/>
      <c r="D15" s="72"/>
      <c r="E15" s="73"/>
      <c r="F15" s="73"/>
      <c r="G15" s="73"/>
      <c r="H15" s="74"/>
      <c r="I15" s="47"/>
      <c r="J15" s="48"/>
      <c r="K15" s="66">
        <f>พ101!A21</f>
        <v>3</v>
      </c>
      <c r="L15" s="79">
        <f>พ101!B21</f>
        <v>12</v>
      </c>
      <c r="M15" s="79" t="str">
        <f>พ101!C21</f>
        <v>กป.</v>
      </c>
      <c r="N15" s="92" t="str">
        <f>พ101!E21</f>
        <v>สีน้ำพลาสติก สีแดง จุ 3.785 ลิตร มอก.272-2564</v>
      </c>
      <c r="O15" s="93"/>
      <c r="P15" s="93"/>
      <c r="Q15" s="93"/>
      <c r="R15" s="94"/>
      <c r="S15" s="49">
        <f>พ101!L21</f>
        <v>610</v>
      </c>
      <c r="T15" s="50">
        <f>พ101!N21</f>
        <v>7320</v>
      </c>
    </row>
    <row r="16" spans="1:20" s="44" customFormat="1" ht="18.75" x14ac:dyDescent="0.3">
      <c r="A16" s="67"/>
      <c r="B16" s="46"/>
      <c r="C16" s="45"/>
      <c r="D16" s="72"/>
      <c r="E16" s="73"/>
      <c r="F16" s="73"/>
      <c r="G16" s="73"/>
      <c r="H16" s="74"/>
      <c r="I16" s="47"/>
      <c r="J16" s="48"/>
      <c r="K16" s="66">
        <f>พ101!A22</f>
        <v>4</v>
      </c>
      <c r="L16" s="79">
        <f>พ101!B22</f>
        <v>12</v>
      </c>
      <c r="M16" s="79" t="str">
        <f>พ101!C22</f>
        <v>กป.</v>
      </c>
      <c r="N16" s="92" t="str">
        <f>พ101!E22</f>
        <v>สีน้ำพลาสติก สีเหลือง จุ 3.785 ลิตร มอก.272-2564</v>
      </c>
      <c r="O16" s="93"/>
      <c r="P16" s="93"/>
      <c r="Q16" s="93"/>
      <c r="R16" s="94"/>
      <c r="S16" s="49">
        <f>พ101!L22</f>
        <v>610</v>
      </c>
      <c r="T16" s="50">
        <f>พ101!N22</f>
        <v>7320</v>
      </c>
    </row>
    <row r="17" spans="1:20" s="44" customFormat="1" ht="18.75" x14ac:dyDescent="0.3">
      <c r="A17" s="67"/>
      <c r="B17" s="46"/>
      <c r="C17" s="45"/>
      <c r="D17" s="72"/>
      <c r="E17" s="73"/>
      <c r="F17" s="73"/>
      <c r="G17" s="73"/>
      <c r="H17" s="74"/>
      <c r="I17" s="47"/>
      <c r="J17" s="48"/>
      <c r="K17" s="66">
        <f>พ101!A23</f>
        <v>5</v>
      </c>
      <c r="L17" s="79">
        <f>พ101!B23</f>
        <v>12</v>
      </c>
      <c r="M17" s="79" t="str">
        <f>พ101!C23</f>
        <v>อัน</v>
      </c>
      <c r="N17" s="92" t="str">
        <f>พ101!E23</f>
        <v>แปรงทาสี ขนาด 3 นิ้ว</v>
      </c>
      <c r="O17" s="93"/>
      <c r="P17" s="93"/>
      <c r="Q17" s="93"/>
      <c r="R17" s="94"/>
      <c r="S17" s="49">
        <f>พ101!L23</f>
        <v>85</v>
      </c>
      <c r="T17" s="50">
        <f>พ101!N23</f>
        <v>1020</v>
      </c>
    </row>
    <row r="18" spans="1:20" s="44" customFormat="1" ht="18.75" x14ac:dyDescent="0.3">
      <c r="A18" s="67"/>
      <c r="B18" s="46"/>
      <c r="C18" s="45"/>
      <c r="D18" s="190"/>
      <c r="E18" s="191"/>
      <c r="F18" s="191"/>
      <c r="G18" s="191"/>
      <c r="H18" s="192"/>
      <c r="I18" s="47"/>
      <c r="J18" s="48"/>
      <c r="K18" s="66">
        <f>พ101!A24</f>
        <v>6</v>
      </c>
      <c r="L18" s="79">
        <f>พ101!B24</f>
        <v>12</v>
      </c>
      <c r="M18" s="79" t="str">
        <f>พ101!C24</f>
        <v>อัน</v>
      </c>
      <c r="N18" s="92" t="str">
        <f>พ101!E24</f>
        <v>แปรงทาสี ขนาด 4 นิ้ว</v>
      </c>
      <c r="O18" s="93"/>
      <c r="P18" s="93"/>
      <c r="Q18" s="93"/>
      <c r="R18" s="94"/>
      <c r="S18" s="49">
        <f>พ101!L24</f>
        <v>105</v>
      </c>
      <c r="T18" s="50">
        <f>พ101!N24</f>
        <v>1260</v>
      </c>
    </row>
    <row r="19" spans="1:20" s="44" customFormat="1" ht="18.75" x14ac:dyDescent="0.3">
      <c r="A19" s="67"/>
      <c r="B19" s="46"/>
      <c r="C19" s="45"/>
      <c r="D19" s="190"/>
      <c r="E19" s="191"/>
      <c r="F19" s="191"/>
      <c r="G19" s="191"/>
      <c r="H19" s="192"/>
      <c r="I19" s="47"/>
      <c r="J19" s="48"/>
      <c r="K19" s="66"/>
      <c r="L19" s="79"/>
      <c r="M19" s="79"/>
      <c r="N19" s="255" t="str">
        <f>พ101!E25</f>
        <v>(รวมหกรายการ)</v>
      </c>
      <c r="O19" s="270"/>
      <c r="P19" s="270"/>
      <c r="Q19" s="270"/>
      <c r="R19" s="256"/>
      <c r="S19" s="49"/>
      <c r="T19" s="50"/>
    </row>
    <row r="20" spans="1:20" s="44" customFormat="1" ht="18.75" x14ac:dyDescent="0.3">
      <c r="A20" s="67"/>
      <c r="B20" s="46"/>
      <c r="C20" s="45"/>
      <c r="D20" s="190"/>
      <c r="E20" s="191"/>
      <c r="F20" s="191"/>
      <c r="G20" s="191"/>
      <c r="H20" s="192"/>
      <c r="I20" s="47"/>
      <c r="J20" s="48"/>
      <c r="K20" s="66"/>
      <c r="L20" s="79"/>
      <c r="M20" s="79"/>
      <c r="N20" s="255" t="str">
        <f>พ101!E26</f>
        <v>(รวมภาษีมูลค่าเพิ่ม 7%)</v>
      </c>
      <c r="O20" s="270"/>
      <c r="P20" s="270"/>
      <c r="Q20" s="270"/>
      <c r="R20" s="256"/>
      <c r="S20" s="49"/>
      <c r="T20" s="50"/>
    </row>
    <row r="21" spans="1:20" s="44" customFormat="1" ht="18.75" x14ac:dyDescent="0.3">
      <c r="A21" s="67"/>
      <c r="B21" s="46"/>
      <c r="C21" s="45"/>
      <c r="D21" s="190"/>
      <c r="E21" s="191"/>
      <c r="F21" s="191"/>
      <c r="G21" s="191"/>
      <c r="H21" s="192"/>
      <c r="I21" s="47"/>
      <c r="J21" s="48"/>
      <c r="K21" s="66"/>
      <c r="L21" s="79"/>
      <c r="M21" s="79"/>
      <c r="N21" s="92"/>
      <c r="O21" s="93"/>
      <c r="P21" s="93"/>
      <c r="Q21" s="93"/>
      <c r="R21" s="94"/>
      <c r="S21" s="49"/>
      <c r="T21" s="50"/>
    </row>
    <row r="22" spans="1:20" s="44" customFormat="1" ht="18.75" x14ac:dyDescent="0.3">
      <c r="A22" s="67"/>
      <c r="B22" s="46"/>
      <c r="C22" s="45"/>
      <c r="D22" s="72"/>
      <c r="E22" s="73"/>
      <c r="F22" s="73"/>
      <c r="G22" s="73"/>
      <c r="H22" s="74"/>
      <c r="I22" s="47"/>
      <c r="J22" s="48"/>
      <c r="K22" s="66"/>
      <c r="L22" s="79"/>
      <c r="M22" s="68"/>
      <c r="N22" s="92"/>
      <c r="O22" s="93"/>
      <c r="P22" s="93"/>
      <c r="Q22" s="93"/>
      <c r="R22" s="94"/>
      <c r="S22" s="49"/>
      <c r="T22" s="50"/>
    </row>
    <row r="23" spans="1:20" s="44" customFormat="1" ht="18.75" x14ac:dyDescent="0.3">
      <c r="A23" s="67"/>
      <c r="B23" s="46"/>
      <c r="C23" s="45"/>
      <c r="D23" s="72"/>
      <c r="E23" s="73"/>
      <c r="F23" s="73"/>
      <c r="G23" s="73"/>
      <c r="H23" s="74"/>
      <c r="I23" s="47"/>
      <c r="J23" s="48"/>
      <c r="K23" s="66"/>
      <c r="L23" s="79"/>
      <c r="M23" s="68"/>
      <c r="N23" s="92"/>
      <c r="O23" s="93"/>
      <c r="P23" s="93"/>
      <c r="Q23" s="93"/>
      <c r="R23" s="94"/>
      <c r="S23" s="49"/>
      <c r="T23" s="50"/>
    </row>
    <row r="24" spans="1:20" s="44" customFormat="1" ht="18.75" x14ac:dyDescent="0.3">
      <c r="A24" s="67"/>
      <c r="B24" s="46"/>
      <c r="C24" s="45"/>
      <c r="D24" s="241"/>
      <c r="E24" s="242"/>
      <c r="F24" s="242"/>
      <c r="G24" s="242"/>
      <c r="H24" s="243"/>
      <c r="I24" s="47"/>
      <c r="J24" s="48"/>
      <c r="K24" s="66"/>
      <c r="L24" s="79"/>
      <c r="M24" s="68"/>
      <c r="N24" s="92"/>
      <c r="O24" s="93"/>
      <c r="P24" s="93"/>
      <c r="Q24" s="93"/>
      <c r="R24" s="94"/>
      <c r="S24" s="49"/>
      <c r="T24" s="50"/>
    </row>
    <row r="25" spans="1:20" s="44" customFormat="1" ht="18.75" x14ac:dyDescent="0.3">
      <c r="A25" s="67"/>
      <c r="B25" s="46"/>
      <c r="C25" s="45"/>
      <c r="D25" s="190"/>
      <c r="E25" s="191"/>
      <c r="F25" s="191"/>
      <c r="G25" s="191"/>
      <c r="H25" s="192"/>
      <c r="I25" s="47"/>
      <c r="J25" s="48"/>
      <c r="K25" s="66"/>
      <c r="L25" s="79"/>
      <c r="M25" s="68"/>
      <c r="N25" s="235"/>
      <c r="O25" s="237"/>
      <c r="P25" s="237"/>
      <c r="Q25" s="237"/>
      <c r="R25" s="236"/>
      <c r="S25" s="49"/>
      <c r="T25" s="50"/>
    </row>
    <row r="26" spans="1:20" s="97" customFormat="1" ht="18.75" x14ac:dyDescent="0.3">
      <c r="A26" s="99"/>
      <c r="B26" s="100"/>
      <c r="C26" s="96"/>
      <c r="D26" s="353"/>
      <c r="E26" s="354"/>
      <c r="F26" s="354"/>
      <c r="G26" s="354"/>
      <c r="H26" s="355"/>
      <c r="I26" s="101"/>
      <c r="J26" s="102"/>
      <c r="K26" s="103"/>
      <c r="L26" s="104"/>
      <c r="M26" s="105"/>
      <c r="N26" s="349" t="str">
        <f>"("&amp;BAHTTEXT(T26)&amp;")"</f>
        <v>(แปดหมื่นห้าพันสองร้อยสี่สิบบาทถ้วน)</v>
      </c>
      <c r="O26" s="350"/>
      <c r="P26" s="350"/>
      <c r="Q26" s="350"/>
      <c r="R26" s="351"/>
      <c r="S26" s="106"/>
      <c r="T26" s="107">
        <f>SUM(T13:T25)</f>
        <v>85240</v>
      </c>
    </row>
    <row r="27" spans="1:20" s="44" customFormat="1" ht="17.25" x14ac:dyDescent="0.3">
      <c r="A27" s="67"/>
      <c r="B27" s="46"/>
      <c r="C27" s="45"/>
      <c r="D27" s="323"/>
      <c r="E27" s="324"/>
      <c r="F27" s="324"/>
      <c r="G27" s="324"/>
      <c r="H27" s="325"/>
      <c r="I27" s="47"/>
      <c r="J27" s="48"/>
      <c r="K27" s="43" t="s">
        <v>145</v>
      </c>
      <c r="L27" s="43"/>
      <c r="M27" s="43"/>
      <c r="N27" s="43"/>
      <c r="O27" s="43"/>
      <c r="P27" s="43"/>
      <c r="Q27" s="43"/>
      <c r="R27" s="43"/>
      <c r="S27" s="43"/>
      <c r="T27" s="51"/>
    </row>
    <row r="28" spans="1:20" s="44" customFormat="1" ht="17.25" x14ac:dyDescent="0.3">
      <c r="A28" s="67"/>
      <c r="B28" s="46"/>
      <c r="C28" s="45"/>
      <c r="D28" s="323"/>
      <c r="E28" s="324"/>
      <c r="F28" s="324"/>
      <c r="G28" s="324"/>
      <c r="H28" s="325"/>
      <c r="I28" s="47"/>
      <c r="J28" s="48"/>
      <c r="K28" s="43" t="s">
        <v>155</v>
      </c>
      <c r="L28" s="43"/>
      <c r="M28" s="43"/>
      <c r="N28" s="43"/>
      <c r="O28" s="43"/>
      <c r="P28" s="89"/>
      <c r="Q28" s="89"/>
      <c r="R28" s="89"/>
      <c r="S28" s="89"/>
      <c r="T28" s="89"/>
    </row>
    <row r="29" spans="1:20" s="44" customFormat="1" ht="17.25" x14ac:dyDescent="0.3">
      <c r="A29" s="67"/>
      <c r="B29" s="46"/>
      <c r="C29" s="45"/>
      <c r="D29" s="323"/>
      <c r="E29" s="324"/>
      <c r="F29" s="324"/>
      <c r="G29" s="324"/>
      <c r="H29" s="325"/>
      <c r="I29" s="47"/>
      <c r="J29" s="48"/>
      <c r="K29" s="43" t="s">
        <v>163</v>
      </c>
      <c r="L29" s="135">
        <v>5</v>
      </c>
      <c r="M29" s="43" t="s">
        <v>164</v>
      </c>
      <c r="N29" s="43"/>
      <c r="O29" s="43"/>
      <c r="P29" s="43"/>
      <c r="Q29" s="43"/>
      <c r="R29" s="43"/>
      <c r="S29" s="43"/>
      <c r="T29" s="43"/>
    </row>
    <row r="30" spans="1:20" s="44" customFormat="1" ht="17.25" x14ac:dyDescent="0.3">
      <c r="A30" s="67"/>
      <c r="B30" s="46"/>
      <c r="C30" s="45"/>
      <c r="D30" s="323"/>
      <c r="E30" s="324"/>
      <c r="F30" s="324"/>
      <c r="G30" s="324"/>
      <c r="H30" s="325"/>
      <c r="I30" s="47"/>
      <c r="J30" s="48"/>
      <c r="K30" s="43" t="s">
        <v>158</v>
      </c>
      <c r="L30" s="43"/>
      <c r="M30" s="43"/>
      <c r="N30" s="43"/>
      <c r="O30" s="43"/>
      <c r="P30" s="43"/>
      <c r="Q30" s="43"/>
      <c r="R30" s="43"/>
      <c r="S30" s="43"/>
      <c r="T30" s="43"/>
    </row>
    <row r="31" spans="1:20" s="44" customFormat="1" ht="17.25" x14ac:dyDescent="0.3">
      <c r="A31" s="67"/>
      <c r="B31" s="46"/>
      <c r="C31" s="45"/>
      <c r="D31" s="323"/>
      <c r="E31" s="324"/>
      <c r="F31" s="324"/>
      <c r="G31" s="324"/>
      <c r="H31" s="325"/>
      <c r="I31" s="47"/>
      <c r="J31" s="48"/>
      <c r="K31" s="43" t="s">
        <v>146</v>
      </c>
      <c r="L31" s="43"/>
      <c r="M31" s="43"/>
      <c r="N31" s="43"/>
      <c r="O31" s="43"/>
      <c r="P31" s="43"/>
      <c r="Q31" s="43"/>
      <c r="R31" s="43"/>
      <c r="S31" s="43"/>
      <c r="T31" s="43"/>
    </row>
    <row r="32" spans="1:20" s="44" customFormat="1" ht="17.25" x14ac:dyDescent="0.3">
      <c r="A32" s="52"/>
      <c r="B32" s="52"/>
      <c r="C32" s="52"/>
      <c r="D32" s="323"/>
      <c r="E32" s="324"/>
      <c r="F32" s="324"/>
      <c r="G32" s="324"/>
      <c r="H32" s="325"/>
      <c r="I32" s="47"/>
      <c r="J32" s="48"/>
      <c r="K32" s="43" t="s">
        <v>159</v>
      </c>
      <c r="L32" s="43"/>
      <c r="M32" s="43"/>
      <c r="N32" s="43"/>
      <c r="O32" s="43"/>
      <c r="P32" s="43"/>
      <c r="Q32" s="43"/>
      <c r="R32" s="43"/>
      <c r="S32" s="43"/>
      <c r="T32" s="43"/>
    </row>
    <row r="33" spans="1:20" s="44" customFormat="1" ht="17.25" x14ac:dyDescent="0.3">
      <c r="A33" s="52"/>
      <c r="B33" s="52"/>
      <c r="C33" s="52"/>
      <c r="D33" s="356"/>
      <c r="E33" s="357"/>
      <c r="F33" s="357"/>
      <c r="G33" s="357"/>
      <c r="H33" s="358"/>
      <c r="I33" s="52"/>
      <c r="J33" s="52"/>
      <c r="K33" s="43" t="s">
        <v>157</v>
      </c>
      <c r="L33" s="43"/>
      <c r="M33" s="43"/>
      <c r="N33" s="43"/>
      <c r="O33" s="43"/>
      <c r="P33" s="43"/>
      <c r="Q33" s="43"/>
      <c r="R33" s="43"/>
      <c r="S33" s="43"/>
      <c r="T33" s="43"/>
    </row>
    <row r="34" spans="1:20" s="44" customFormat="1" ht="17.25" x14ac:dyDescent="0.3">
      <c r="A34" s="52"/>
      <c r="B34" s="52"/>
      <c r="C34" s="52"/>
      <c r="D34" s="356"/>
      <c r="E34" s="357"/>
      <c r="F34" s="357"/>
      <c r="G34" s="357"/>
      <c r="H34" s="358"/>
      <c r="I34" s="52"/>
      <c r="J34" s="52"/>
      <c r="K34" s="43" t="s">
        <v>156</v>
      </c>
      <c r="L34" s="43"/>
      <c r="M34" s="43"/>
      <c r="N34" s="43"/>
      <c r="O34" s="43"/>
      <c r="P34" s="43"/>
      <c r="Q34" s="43"/>
      <c r="R34" s="43"/>
      <c r="S34" s="43"/>
      <c r="T34" s="43"/>
    </row>
    <row r="35" spans="1:20" s="44" customFormat="1" ht="17.25" x14ac:dyDescent="0.3">
      <c r="A35" s="45"/>
      <c r="B35" s="46"/>
      <c r="C35" s="45"/>
      <c r="D35" s="323"/>
      <c r="E35" s="324"/>
      <c r="F35" s="324"/>
      <c r="G35" s="324"/>
      <c r="H35" s="325"/>
      <c r="I35" s="47"/>
      <c r="J35" s="48"/>
      <c r="K35" s="43"/>
      <c r="L35" s="43" t="s">
        <v>148</v>
      </c>
      <c r="M35" s="43"/>
      <c r="N35" s="165">
        <v>0.2</v>
      </c>
      <c r="O35" s="43" t="s">
        <v>147</v>
      </c>
      <c r="P35" s="43"/>
      <c r="Q35" s="43"/>
      <c r="R35" s="43"/>
      <c r="S35" s="43"/>
      <c r="T35" s="43"/>
    </row>
    <row r="36" spans="1:20" s="44" customFormat="1" ht="17.25" x14ac:dyDescent="0.3">
      <c r="A36" s="45"/>
      <c r="B36" s="46"/>
      <c r="C36" s="45"/>
      <c r="D36" s="323"/>
      <c r="E36" s="324"/>
      <c r="F36" s="324"/>
      <c r="G36" s="324"/>
      <c r="H36" s="325"/>
      <c r="I36" s="47"/>
      <c r="J36" s="48"/>
      <c r="K36" s="43"/>
      <c r="L36" s="43" t="s">
        <v>149</v>
      </c>
      <c r="M36" s="43"/>
      <c r="N36" s="135" t="s">
        <v>70</v>
      </c>
      <c r="O36" s="43" t="s">
        <v>150</v>
      </c>
      <c r="P36" s="43"/>
      <c r="Q36" s="135" t="s">
        <v>70</v>
      </c>
      <c r="R36" s="43" t="s">
        <v>151</v>
      </c>
      <c r="S36" s="43"/>
      <c r="T36" s="43"/>
    </row>
    <row r="37" spans="1:20" s="44" customFormat="1" ht="17.25" x14ac:dyDescent="0.3">
      <c r="A37" s="52"/>
      <c r="B37" s="52"/>
      <c r="C37" s="52"/>
      <c r="D37" s="323"/>
      <c r="E37" s="324"/>
      <c r="F37" s="324"/>
      <c r="G37" s="324"/>
      <c r="H37" s="325"/>
      <c r="I37" s="52"/>
      <c r="J37" s="52"/>
      <c r="K37" s="43"/>
      <c r="L37" s="43" t="s">
        <v>43</v>
      </c>
      <c r="M37" s="43"/>
      <c r="N37" s="43"/>
      <c r="O37" s="43"/>
      <c r="P37" s="43"/>
      <c r="Q37" s="43"/>
      <c r="R37" s="43"/>
      <c r="S37" s="43"/>
      <c r="T37" s="43"/>
    </row>
    <row r="38" spans="1:20" s="44" customFormat="1" ht="17.25" x14ac:dyDescent="0.3">
      <c r="A38" s="52"/>
      <c r="B38" s="52"/>
      <c r="C38" s="52"/>
      <c r="D38" s="356"/>
      <c r="E38" s="357"/>
      <c r="F38" s="357"/>
      <c r="G38" s="357"/>
      <c r="H38" s="358"/>
      <c r="I38" s="52"/>
      <c r="J38" s="52"/>
      <c r="K38" s="43" t="s">
        <v>95</v>
      </c>
      <c r="L38" s="43"/>
      <c r="M38" s="43"/>
      <c r="N38" s="43"/>
      <c r="O38" s="43"/>
      <c r="P38" s="43"/>
      <c r="Q38" s="43"/>
      <c r="R38" s="43"/>
      <c r="S38" s="43"/>
      <c r="T38" s="43"/>
    </row>
    <row r="39" spans="1:20" s="44" customFormat="1" ht="17.25" x14ac:dyDescent="0.3">
      <c r="A39" s="52"/>
      <c r="B39" s="52"/>
      <c r="C39" s="52"/>
      <c r="D39" s="356"/>
      <c r="E39" s="357"/>
      <c r="F39" s="357"/>
      <c r="G39" s="357"/>
      <c r="H39" s="358"/>
      <c r="I39" s="52"/>
      <c r="J39" s="52"/>
      <c r="K39" s="43" t="s">
        <v>44</v>
      </c>
      <c r="L39" s="43"/>
      <c r="M39" s="43"/>
      <c r="N39" s="43"/>
      <c r="O39" s="43"/>
      <c r="P39" s="43"/>
      <c r="Q39" s="43"/>
      <c r="R39" s="43"/>
      <c r="S39" s="43"/>
      <c r="T39" s="43"/>
    </row>
    <row r="40" spans="1:20" s="44" customFormat="1" ht="17.25" x14ac:dyDescent="0.3">
      <c r="A40" s="45"/>
      <c r="B40" s="46"/>
      <c r="C40" s="45"/>
      <c r="D40" s="323"/>
      <c r="E40" s="324"/>
      <c r="F40" s="324"/>
      <c r="G40" s="324"/>
      <c r="H40" s="325"/>
      <c r="I40" s="47"/>
      <c r="J40" s="48"/>
      <c r="K40" s="43" t="s">
        <v>160</v>
      </c>
      <c r="L40" s="43"/>
      <c r="M40" s="43"/>
      <c r="N40" s="43"/>
      <c r="O40" s="43"/>
      <c r="P40" s="43"/>
      <c r="Q40" s="43"/>
      <c r="R40" s="43"/>
      <c r="S40" s="43"/>
      <c r="T40" s="43"/>
    </row>
    <row r="41" spans="1:20" s="117" customFormat="1" ht="11.25" x14ac:dyDescent="0.2">
      <c r="A41" s="118"/>
      <c r="B41" s="119"/>
      <c r="C41" s="118"/>
      <c r="D41" s="120"/>
      <c r="E41" s="121"/>
      <c r="F41" s="121"/>
      <c r="G41" s="121"/>
      <c r="H41" s="122"/>
      <c r="I41" s="123"/>
      <c r="J41" s="124"/>
      <c r="K41" s="116"/>
      <c r="L41" s="116"/>
      <c r="M41" s="116"/>
      <c r="N41" s="116"/>
      <c r="O41" s="116"/>
      <c r="P41" s="116"/>
      <c r="Q41" s="116"/>
      <c r="R41" s="116"/>
      <c r="S41" s="116"/>
      <c r="T41" s="116"/>
    </row>
    <row r="42" spans="1:20" s="44" customFormat="1" ht="17.25" x14ac:dyDescent="0.3">
      <c r="A42" s="45"/>
      <c r="B42" s="46"/>
      <c r="C42" s="45"/>
      <c r="D42" s="323"/>
      <c r="E42" s="324"/>
      <c r="F42" s="324"/>
      <c r="G42" s="324"/>
      <c r="H42" s="325"/>
      <c r="I42" s="47"/>
      <c r="J42" s="48"/>
      <c r="K42" s="43"/>
      <c r="L42" s="43"/>
      <c r="M42" s="43"/>
      <c r="N42" s="43"/>
      <c r="O42" s="43"/>
      <c r="P42" s="346" t="s">
        <v>131</v>
      </c>
      <c r="Q42" s="346"/>
      <c r="R42" s="347">
        <f>L5</f>
        <v>46331</v>
      </c>
      <c r="S42" s="347"/>
      <c r="T42" s="78"/>
    </row>
    <row r="43" spans="1:20" s="251" customFormat="1" ht="26.25" x14ac:dyDescent="0.4">
      <c r="A43" s="248"/>
      <c r="B43" s="248"/>
      <c r="C43" s="248"/>
      <c r="D43" s="362"/>
      <c r="E43" s="363"/>
      <c r="F43" s="363"/>
      <c r="G43" s="363"/>
      <c r="H43" s="364"/>
      <c r="I43" s="248"/>
      <c r="J43" s="248"/>
      <c r="K43" s="249"/>
      <c r="L43" s="249"/>
      <c r="M43" s="249"/>
      <c r="N43" s="249"/>
      <c r="O43" s="249"/>
      <c r="P43" s="249"/>
      <c r="Q43" s="249"/>
      <c r="R43" s="249"/>
      <c r="S43" s="250"/>
      <c r="T43" s="250"/>
    </row>
    <row r="44" spans="1:20" s="29" customFormat="1" ht="18.75" x14ac:dyDescent="0.3">
      <c r="A44" s="12"/>
      <c r="B44" s="12"/>
      <c r="C44" s="12"/>
      <c r="D44" s="255"/>
      <c r="E44" s="270"/>
      <c r="F44" s="270"/>
      <c r="G44" s="270"/>
      <c r="H44" s="256"/>
      <c r="I44" s="12"/>
      <c r="J44" s="12"/>
      <c r="K44" s="5" t="s">
        <v>141</v>
      </c>
      <c r="L44" s="5"/>
      <c r="M44" s="5"/>
      <c r="N44" s="5"/>
      <c r="O44" s="5"/>
      <c r="Q44" s="5" t="s">
        <v>172</v>
      </c>
      <c r="R44" s="5"/>
      <c r="S44" s="5"/>
      <c r="T44" s="4"/>
    </row>
    <row r="45" spans="1:20" s="146" customFormat="1" ht="18.75" x14ac:dyDescent="0.5">
      <c r="A45" s="132"/>
      <c r="B45" s="132"/>
      <c r="C45" s="132"/>
      <c r="D45" s="359"/>
      <c r="E45" s="360"/>
      <c r="F45" s="360"/>
      <c r="G45" s="360"/>
      <c r="H45" s="361"/>
      <c r="I45" s="132"/>
      <c r="J45" s="149"/>
      <c r="K45" s="348" t="str">
        <f>พ101!G80</f>
        <v>(นายสุปรีชา  ฟุ้งกีรติ)</v>
      </c>
      <c r="L45" s="348"/>
      <c r="M45" s="348"/>
      <c r="N45" s="133"/>
      <c r="O45" s="133"/>
      <c r="Q45" s="254" t="s">
        <v>212</v>
      </c>
      <c r="R45" s="193"/>
      <c r="S45" s="193"/>
      <c r="T45" s="133"/>
    </row>
    <row r="46" spans="1:20" s="29" customFormat="1" ht="18.75" x14ac:dyDescent="0.3">
      <c r="K46" s="348" t="str">
        <f>พ101!G81</f>
        <v>ผอ.ขท.สมุทรสาคร</v>
      </c>
      <c r="L46" s="348"/>
      <c r="M46" s="348"/>
    </row>
  </sheetData>
  <mergeCells count="48">
    <mergeCell ref="D38:H38"/>
    <mergeCell ref="D36:H36"/>
    <mergeCell ref="D32:H32"/>
    <mergeCell ref="K46:M46"/>
    <mergeCell ref="D39:H39"/>
    <mergeCell ref="D37:H37"/>
    <mergeCell ref="D40:H40"/>
    <mergeCell ref="D45:H45"/>
    <mergeCell ref="D44:H44"/>
    <mergeCell ref="D43:H43"/>
    <mergeCell ref="D42:H42"/>
    <mergeCell ref="D26:H26"/>
    <mergeCell ref="D28:H28"/>
    <mergeCell ref="D33:H33"/>
    <mergeCell ref="D35:H35"/>
    <mergeCell ref="D31:H31"/>
    <mergeCell ref="D27:H27"/>
    <mergeCell ref="D29:H29"/>
    <mergeCell ref="D30:H30"/>
    <mergeCell ref="D34:H34"/>
    <mergeCell ref="P42:Q42"/>
    <mergeCell ref="R42:S42"/>
    <mergeCell ref="K45:M45"/>
    <mergeCell ref="N26:R26"/>
    <mergeCell ref="S11:T11"/>
    <mergeCell ref="N11:R12"/>
    <mergeCell ref="N19:R19"/>
    <mergeCell ref="N20:R20"/>
    <mergeCell ref="P7:T7"/>
    <mergeCell ref="M11:M12"/>
    <mergeCell ref="B4:C4"/>
    <mergeCell ref="B7:D7"/>
    <mergeCell ref="L4:M4"/>
    <mergeCell ref="L5:M5"/>
    <mergeCell ref="L11:L12"/>
    <mergeCell ref="L7:N7"/>
    <mergeCell ref="B5:C5"/>
    <mergeCell ref="G9:J9"/>
    <mergeCell ref="F7:J7"/>
    <mergeCell ref="C9:E9"/>
    <mergeCell ref="D14:H14"/>
    <mergeCell ref="K11:K12"/>
    <mergeCell ref="D13:H13"/>
    <mergeCell ref="A11:A12"/>
    <mergeCell ref="B11:B12"/>
    <mergeCell ref="C11:C12"/>
    <mergeCell ref="D11:H12"/>
    <mergeCell ref="I11:J11"/>
  </mergeCells>
  <phoneticPr fontId="2" type="noConversion"/>
  <pageMargins left="0.59055118110236227" right="0.19685039370078741" top="0.39370078740157483" bottom="0.19685039370078741" header="0.19685039370078741" footer="0.15748031496062992"/>
  <pageSetup paperSize="9" pageOrder="overThenDown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L39"/>
  <sheetViews>
    <sheetView view="pageBreakPreview" topLeftCell="A28" zoomScale="150" zoomScaleNormal="100" zoomScaleSheetLayoutView="150" zoomScalePageLayoutView="110" workbookViewId="0">
      <selection activeCell="H35" sqref="H35"/>
    </sheetView>
  </sheetViews>
  <sheetFormatPr defaultColWidth="3.7109375" defaultRowHeight="21" x14ac:dyDescent="0.35"/>
  <cols>
    <col min="1" max="5" width="3.7109375" style="1"/>
    <col min="6" max="6" width="5.140625" style="1" customWidth="1"/>
    <col min="7" max="7" width="3.7109375" style="1"/>
    <col min="8" max="8" width="4" style="1" customWidth="1"/>
    <col min="9" max="9" width="3.7109375" style="1" customWidth="1"/>
    <col min="10" max="13" width="3.7109375" style="1"/>
    <col min="14" max="14" width="4" style="1" customWidth="1"/>
    <col min="15" max="25" width="3.7109375" style="1"/>
    <col min="26" max="26" width="2.7109375" style="1" customWidth="1"/>
    <col min="27" max="27" width="2.5703125" style="1" customWidth="1"/>
    <col min="28" max="16384" width="3.7109375" style="1"/>
  </cols>
  <sheetData>
    <row r="1" spans="1:26" ht="30.75" x14ac:dyDescent="0.45">
      <c r="A1" s="284" t="s">
        <v>20</v>
      </c>
      <c r="B1" s="284"/>
      <c r="C1" s="284"/>
      <c r="D1" s="284"/>
      <c r="E1" s="284"/>
      <c r="F1" s="284"/>
      <c r="G1" s="284"/>
      <c r="H1" s="284"/>
      <c r="I1" s="284"/>
      <c r="J1" s="284"/>
      <c r="K1" s="284"/>
      <c r="L1" s="284"/>
      <c r="M1" s="284"/>
      <c r="N1" s="284"/>
      <c r="O1" s="284"/>
      <c r="P1" s="284"/>
      <c r="Q1" s="284"/>
      <c r="R1" s="284"/>
      <c r="S1" s="284"/>
      <c r="T1" s="284"/>
      <c r="U1" s="284"/>
      <c r="V1" s="284"/>
      <c r="W1" s="284"/>
      <c r="X1" s="284"/>
      <c r="Y1" s="284"/>
      <c r="Z1" s="284"/>
    </row>
    <row r="2" spans="1:26" s="116" customFormat="1" ht="11.25" x14ac:dyDescent="0.2">
      <c r="A2" s="134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  <c r="T2" s="134"/>
      <c r="U2" s="134"/>
      <c r="V2" s="134"/>
      <c r="W2" s="134"/>
      <c r="X2" s="134"/>
      <c r="Y2" s="134"/>
      <c r="Z2" s="134"/>
    </row>
    <row r="3" spans="1:26" x14ac:dyDescent="0.35">
      <c r="A3" s="5" t="s">
        <v>166</v>
      </c>
      <c r="B3" s="5"/>
      <c r="C3" s="5"/>
      <c r="D3" s="5"/>
      <c r="E3" s="5"/>
      <c r="F3" s="5"/>
      <c r="G3" s="5"/>
      <c r="H3" s="5"/>
      <c r="I3" s="340" t="str">
        <f>พ101!B4</f>
        <v>415/60/70/21</v>
      </c>
      <c r="J3" s="340"/>
      <c r="K3" s="340"/>
      <c r="L3" s="340"/>
      <c r="M3" s="340"/>
      <c r="N3" s="340"/>
      <c r="O3" s="340"/>
      <c r="P3" s="340"/>
      <c r="Q3" s="5" t="s">
        <v>21</v>
      </c>
      <c r="R3" s="5"/>
      <c r="S3" s="386">
        <f>พ101!J58</f>
        <v>46331</v>
      </c>
      <c r="T3" s="386"/>
      <c r="U3" s="386"/>
      <c r="V3" s="386"/>
      <c r="W3" s="386"/>
      <c r="X3" s="386"/>
      <c r="Y3" s="386"/>
      <c r="Z3" s="386"/>
    </row>
    <row r="4" spans="1:26" x14ac:dyDescent="0.35">
      <c r="A4" s="5" t="s">
        <v>167</v>
      </c>
      <c r="B4" s="5"/>
      <c r="C4" s="5"/>
      <c r="D4" s="5"/>
      <c r="E4" s="5"/>
      <c r="F4" s="305" t="str">
        <f>พ101!I10</f>
        <v>เฉพาะเจาะจง</v>
      </c>
      <c r="G4" s="305"/>
      <c r="H4" s="305"/>
      <c r="I4" s="305"/>
      <c r="J4" s="4" t="s">
        <v>53</v>
      </c>
      <c r="K4" s="4"/>
      <c r="L4" s="275" t="str">
        <f>พ101!E5</f>
        <v>วัสดุก่อสร้าง</v>
      </c>
      <c r="M4" s="275"/>
      <c r="N4" s="275"/>
      <c r="O4" s="275"/>
      <c r="P4" s="345" t="s">
        <v>168</v>
      </c>
      <c r="Q4" s="345"/>
      <c r="R4" s="345"/>
      <c r="S4" s="275" t="str">
        <f>'พ128  '!L7</f>
        <v>ร้าน กิตติ์ไพศาล</v>
      </c>
      <c r="T4" s="275"/>
      <c r="U4" s="275"/>
      <c r="V4" s="275"/>
      <c r="W4" s="275"/>
      <c r="X4" s="275"/>
      <c r="Y4" s="275"/>
      <c r="Z4" s="275"/>
    </row>
    <row r="5" spans="1:26" x14ac:dyDescent="0.35">
      <c r="A5" s="5" t="s">
        <v>22</v>
      </c>
      <c r="B5" s="5"/>
      <c r="C5" s="5"/>
      <c r="D5" s="5"/>
      <c r="E5" s="305" t="s">
        <v>190</v>
      </c>
      <c r="F5" s="305"/>
      <c r="G5" s="305"/>
      <c r="H5" s="305"/>
      <c r="I5" s="305"/>
      <c r="J5" s="305"/>
      <c r="K5" s="305"/>
      <c r="L5" s="305"/>
      <c r="M5" s="305"/>
      <c r="N5" s="5" t="s">
        <v>21</v>
      </c>
      <c r="O5" s="5"/>
      <c r="P5" s="296">
        <f>S3</f>
        <v>46331</v>
      </c>
      <c r="Q5" s="296"/>
      <c r="R5" s="296"/>
      <c r="S5" s="296"/>
      <c r="T5" s="296"/>
      <c r="U5" s="296"/>
      <c r="V5" s="296"/>
      <c r="W5" s="296"/>
      <c r="X5" s="296"/>
      <c r="Y5" s="296"/>
      <c r="Z5" s="296"/>
    </row>
    <row r="6" spans="1:26" x14ac:dyDescent="0.35">
      <c r="A6" s="5" t="s">
        <v>54</v>
      </c>
      <c r="B6" s="5"/>
      <c r="C6" s="5"/>
      <c r="D6" s="5"/>
      <c r="E6" s="5"/>
      <c r="F6" s="5"/>
      <c r="G6" s="301">
        <v>46338</v>
      </c>
      <c r="H6" s="301"/>
      <c r="I6" s="301"/>
      <c r="J6" s="301"/>
      <c r="K6" s="301"/>
      <c r="L6" s="153"/>
      <c r="M6" s="153"/>
      <c r="N6" s="153"/>
      <c r="O6" s="153"/>
      <c r="P6" s="153"/>
      <c r="Q6" s="153"/>
      <c r="R6" s="153"/>
      <c r="S6" s="153"/>
      <c r="T6" s="153"/>
      <c r="U6" s="153"/>
      <c r="V6" s="153"/>
      <c r="W6" s="153"/>
      <c r="X6" s="153"/>
      <c r="Y6" s="153"/>
      <c r="Z6" s="153"/>
    </row>
    <row r="7" spans="1:26" x14ac:dyDescent="0.35">
      <c r="A7" s="4" t="s">
        <v>23</v>
      </c>
      <c r="B7" s="4"/>
      <c r="C7" s="4"/>
      <c r="D7" s="4"/>
      <c r="E7" s="4"/>
      <c r="F7" s="4"/>
      <c r="G7" s="57" t="s">
        <v>121</v>
      </c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</row>
    <row r="8" spans="1:26" x14ac:dyDescent="0.35">
      <c r="A8" s="370" t="s">
        <v>24</v>
      </c>
      <c r="B8" s="370"/>
      <c r="C8" s="370"/>
      <c r="D8" s="370"/>
      <c r="E8" s="370"/>
      <c r="F8" s="370"/>
      <c r="G8" s="370"/>
      <c r="H8" s="370"/>
      <c r="I8" s="370"/>
      <c r="J8" s="370"/>
      <c r="K8" s="370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x14ac:dyDescent="0.35">
      <c r="A9" s="387" t="s">
        <v>169</v>
      </c>
      <c r="B9" s="388"/>
      <c r="C9" s="388"/>
      <c r="D9" s="388"/>
      <c r="E9" s="388"/>
      <c r="F9" s="388"/>
      <c r="G9" s="388"/>
      <c r="H9" s="388"/>
      <c r="I9" s="388"/>
      <c r="J9" s="388"/>
      <c r="K9" s="388"/>
      <c r="L9" s="388"/>
      <c r="M9" s="388"/>
      <c r="N9" s="388"/>
      <c r="O9" s="388"/>
      <c r="P9" s="388"/>
      <c r="Q9" s="388"/>
      <c r="R9" s="388"/>
      <c r="S9" s="388"/>
      <c r="T9" s="388"/>
      <c r="U9" s="388"/>
      <c r="V9" s="388"/>
      <c r="W9" s="388"/>
      <c r="X9" s="388"/>
      <c r="Y9" s="388"/>
      <c r="Z9" s="389"/>
    </row>
    <row r="10" spans="1:26" s="212" customFormat="1" ht="13.5" x14ac:dyDescent="0.25">
      <c r="A10" s="209"/>
      <c r="B10" s="210"/>
      <c r="C10" s="210"/>
      <c r="D10" s="210"/>
      <c r="E10" s="210"/>
      <c r="F10" s="210"/>
      <c r="G10" s="210"/>
      <c r="H10" s="210"/>
      <c r="I10" s="210"/>
      <c r="J10" s="210"/>
      <c r="K10" s="210"/>
      <c r="L10" s="210"/>
      <c r="M10" s="210"/>
      <c r="N10" s="210"/>
      <c r="O10" s="210"/>
      <c r="P10" s="210"/>
      <c r="Q10" s="210"/>
      <c r="R10" s="210"/>
      <c r="S10" s="210"/>
      <c r="T10" s="210"/>
      <c r="U10" s="210"/>
      <c r="V10" s="210"/>
      <c r="W10" s="210"/>
      <c r="X10" s="210"/>
      <c r="Y10" s="210"/>
      <c r="Z10" s="211"/>
    </row>
    <row r="11" spans="1:26" x14ac:dyDescent="0.35">
      <c r="A11" s="27"/>
      <c r="B11" s="15"/>
      <c r="C11" s="15"/>
      <c r="D11" s="15"/>
      <c r="E11" s="15"/>
      <c r="F11" s="15"/>
      <c r="G11" s="15"/>
      <c r="I11" s="12"/>
      <c r="J11" s="15" t="s">
        <v>55</v>
      </c>
      <c r="K11" s="15"/>
      <c r="L11" s="15"/>
      <c r="M11" s="15"/>
      <c r="N11" s="15"/>
      <c r="O11" s="12"/>
      <c r="P11" s="15" t="s">
        <v>132</v>
      </c>
      <c r="Q11" s="15"/>
      <c r="R11" s="15"/>
      <c r="S11" s="15"/>
      <c r="T11" s="15"/>
      <c r="U11" s="15"/>
      <c r="V11" s="15"/>
      <c r="W11" s="15"/>
      <c r="X11" s="15"/>
      <c r="Y11" s="15"/>
      <c r="Z11" s="30"/>
    </row>
    <row r="12" spans="1:26" s="212" customFormat="1" ht="13.5" x14ac:dyDescent="0.25">
      <c r="A12" s="209"/>
      <c r="B12" s="210"/>
      <c r="C12" s="210"/>
      <c r="D12" s="210"/>
      <c r="E12" s="210"/>
      <c r="F12" s="210"/>
      <c r="G12" s="210"/>
      <c r="H12" s="210"/>
      <c r="I12" s="210"/>
      <c r="J12" s="210"/>
      <c r="K12" s="210"/>
      <c r="L12" s="210"/>
      <c r="M12" s="210"/>
      <c r="N12" s="210"/>
      <c r="O12" s="210"/>
      <c r="P12" s="210"/>
      <c r="Q12" s="210"/>
      <c r="R12" s="210"/>
      <c r="S12" s="210"/>
      <c r="T12" s="210"/>
      <c r="U12" s="210"/>
      <c r="V12" s="210"/>
      <c r="W12" s="210"/>
      <c r="X12" s="210"/>
      <c r="Y12" s="210"/>
      <c r="Z12" s="211"/>
    </row>
    <row r="13" spans="1:26" x14ac:dyDescent="0.35">
      <c r="A13" s="27"/>
      <c r="B13" s="15"/>
      <c r="C13" s="15"/>
      <c r="D13" s="15"/>
      <c r="E13" s="15" t="s">
        <v>25</v>
      </c>
      <c r="F13" s="15"/>
      <c r="G13" s="15"/>
      <c r="H13" s="15"/>
      <c r="I13" s="185">
        <v>11</v>
      </c>
      <c r="J13" s="366" t="s">
        <v>26</v>
      </c>
      <c r="K13" s="366"/>
      <c r="L13" s="305" t="s">
        <v>197</v>
      </c>
      <c r="M13" s="305"/>
      <c r="N13" s="305"/>
      <c r="O13" s="305"/>
      <c r="P13" s="305"/>
      <c r="Q13" s="366" t="s">
        <v>27</v>
      </c>
      <c r="R13" s="366"/>
      <c r="S13" s="305">
        <v>2569</v>
      </c>
      <c r="T13" s="305"/>
      <c r="U13" s="305"/>
      <c r="V13" s="15"/>
      <c r="W13" s="15"/>
      <c r="X13" s="15"/>
      <c r="Y13" s="15"/>
      <c r="Z13" s="30"/>
    </row>
    <row r="14" spans="1:26" x14ac:dyDescent="0.35">
      <c r="A14" s="27"/>
      <c r="B14" s="15"/>
      <c r="C14" s="15"/>
      <c r="D14" s="15"/>
      <c r="E14" s="15"/>
      <c r="F14" s="15"/>
      <c r="G14" s="15"/>
      <c r="H14" s="15"/>
      <c r="I14" s="186"/>
      <c r="J14" s="186"/>
      <c r="K14" s="186"/>
      <c r="L14" s="186"/>
      <c r="M14" s="186"/>
      <c r="N14" s="186"/>
      <c r="O14" s="186"/>
      <c r="P14" s="186"/>
      <c r="Q14" s="186"/>
      <c r="R14" s="186"/>
      <c r="S14" s="186"/>
      <c r="T14" s="186"/>
      <c r="U14" s="186"/>
      <c r="V14" s="15"/>
      <c r="W14" s="15"/>
      <c r="X14" s="15"/>
      <c r="Y14" s="15"/>
      <c r="Z14" s="30"/>
    </row>
    <row r="15" spans="1:26" x14ac:dyDescent="0.35">
      <c r="A15" s="27"/>
      <c r="B15" s="15"/>
      <c r="D15" s="15"/>
      <c r="E15" s="29"/>
      <c r="G15" s="15" t="s">
        <v>28</v>
      </c>
      <c r="H15" s="29"/>
      <c r="I15" s="85"/>
      <c r="J15" s="85"/>
      <c r="K15" s="85"/>
      <c r="L15" s="85"/>
      <c r="M15" s="85"/>
      <c r="N15" s="17"/>
      <c r="O15" s="17"/>
      <c r="P15" s="15" t="s">
        <v>29</v>
      </c>
      <c r="S15" s="15"/>
      <c r="T15" s="15"/>
      <c r="U15" s="15"/>
      <c r="V15" s="15"/>
      <c r="W15" s="15"/>
      <c r="X15" s="15"/>
      <c r="Y15" s="15"/>
      <c r="Z15" s="30"/>
    </row>
    <row r="16" spans="1:26" s="5" customFormat="1" ht="18.75" x14ac:dyDescent="0.3">
      <c r="A16" s="27"/>
      <c r="B16" s="15"/>
      <c r="C16" s="15"/>
      <c r="D16" s="15"/>
      <c r="E16" s="4"/>
      <c r="F16" s="4"/>
      <c r="I16" s="318" t="s">
        <v>179</v>
      </c>
      <c r="J16" s="318"/>
      <c r="K16" s="318"/>
      <c r="L16" s="318"/>
      <c r="M16" s="318"/>
      <c r="N16" s="318"/>
      <c r="O16" s="318"/>
      <c r="P16" s="29" t="s">
        <v>17</v>
      </c>
      <c r="R16" s="29" t="str">
        <f>พ101!B13</f>
        <v>รอ.ขท.สมุทรสาคร (ป)</v>
      </c>
      <c r="T16" s="29"/>
      <c r="U16" s="29"/>
      <c r="V16" s="29"/>
      <c r="W16" s="29"/>
      <c r="X16" s="29"/>
      <c r="Y16" s="29"/>
      <c r="Z16" s="30"/>
    </row>
    <row r="17" spans="1:38" x14ac:dyDescent="0.35">
      <c r="A17" s="27"/>
      <c r="B17" s="15"/>
      <c r="C17" s="15"/>
      <c r="D17" s="15"/>
      <c r="E17" s="186"/>
      <c r="F17" s="186"/>
      <c r="G17" s="186"/>
      <c r="H17" s="186"/>
      <c r="I17" s="186"/>
      <c r="J17" s="186"/>
      <c r="K17" s="186"/>
      <c r="L17" s="186"/>
      <c r="M17" s="186"/>
      <c r="N17" s="187"/>
      <c r="O17" s="187"/>
      <c r="P17" s="187"/>
      <c r="Q17" s="187"/>
      <c r="R17" s="187"/>
      <c r="S17" s="187"/>
      <c r="T17" s="187"/>
      <c r="U17" s="187"/>
      <c r="V17" s="187"/>
      <c r="W17" s="187"/>
      <c r="X17" s="187"/>
      <c r="Y17" s="15"/>
      <c r="Z17" s="30"/>
    </row>
    <row r="18" spans="1:38" x14ac:dyDescent="0.35">
      <c r="A18" s="379" t="s">
        <v>28</v>
      </c>
      <c r="B18" s="366"/>
      <c r="C18" s="340"/>
      <c r="D18" s="340"/>
      <c r="E18" s="340"/>
      <c r="F18" s="340"/>
      <c r="G18" s="340"/>
      <c r="H18" s="340"/>
      <c r="I18" s="340"/>
      <c r="J18" s="340"/>
      <c r="K18" s="15" t="s">
        <v>30</v>
      </c>
      <c r="L18" s="15"/>
      <c r="M18" s="15"/>
      <c r="N18" s="366" t="s">
        <v>28</v>
      </c>
      <c r="O18" s="366"/>
      <c r="P18" s="340"/>
      <c r="Q18" s="340"/>
      <c r="R18" s="340"/>
      <c r="S18" s="340"/>
      <c r="T18" s="340"/>
      <c r="U18" s="340"/>
      <c r="V18" s="340"/>
      <c r="W18" s="340"/>
      <c r="X18" s="15" t="s">
        <v>30</v>
      </c>
      <c r="Y18" s="15"/>
      <c r="Z18" s="30"/>
      <c r="AE18" s="345"/>
      <c r="AF18" s="345"/>
      <c r="AG18" s="345"/>
      <c r="AH18" s="345"/>
      <c r="AI18" s="345"/>
      <c r="AJ18" s="345"/>
      <c r="AK18" s="345"/>
      <c r="AL18" s="345"/>
    </row>
    <row r="19" spans="1:38" x14ac:dyDescent="0.35">
      <c r="A19" s="27"/>
      <c r="B19" s="15"/>
      <c r="C19" s="345" t="s">
        <v>191</v>
      </c>
      <c r="D19" s="345"/>
      <c r="E19" s="345"/>
      <c r="F19" s="345"/>
      <c r="G19" s="345"/>
      <c r="H19" s="345"/>
      <c r="I19" s="345"/>
      <c r="J19" s="345"/>
      <c r="K19" s="5"/>
      <c r="L19" s="5"/>
      <c r="M19" s="5"/>
      <c r="N19" s="5"/>
      <c r="O19" s="5"/>
      <c r="P19" s="345" t="str">
        <f>"("&amp;พ101!B15&amp;")"</f>
        <v>(นายธีรพล  แก่นคลอองใหม่)</v>
      </c>
      <c r="Q19" s="345"/>
      <c r="R19" s="345"/>
      <c r="S19" s="345"/>
      <c r="T19" s="345"/>
      <c r="U19" s="345"/>
      <c r="V19" s="345"/>
      <c r="W19" s="345"/>
      <c r="X19" s="15"/>
      <c r="Y19" s="15"/>
      <c r="Z19" s="30"/>
    </row>
    <row r="20" spans="1:38" x14ac:dyDescent="0.35">
      <c r="A20" s="379" t="s">
        <v>17</v>
      </c>
      <c r="B20" s="366"/>
      <c r="C20" s="366" t="str">
        <f>พ101!B14</f>
        <v>ชม.ขท.เศรษฐกิจ</v>
      </c>
      <c r="D20" s="366"/>
      <c r="E20" s="366"/>
      <c r="F20" s="366"/>
      <c r="G20" s="366"/>
      <c r="H20" s="366"/>
      <c r="I20" s="366"/>
      <c r="J20" s="366"/>
      <c r="K20" s="15"/>
      <c r="L20" s="15"/>
      <c r="M20" s="15"/>
      <c r="N20" s="366" t="s">
        <v>17</v>
      </c>
      <c r="O20" s="366"/>
      <c r="P20" s="366" t="s">
        <v>187</v>
      </c>
      <c r="Q20" s="366"/>
      <c r="R20" s="366"/>
      <c r="S20" s="366"/>
      <c r="T20" s="366"/>
      <c r="U20" s="366"/>
      <c r="V20" s="366"/>
      <c r="W20" s="366"/>
      <c r="X20" s="15"/>
      <c r="Y20" s="15"/>
      <c r="Z20" s="30"/>
    </row>
    <row r="21" spans="1:38" x14ac:dyDescent="0.35">
      <c r="A21" s="203"/>
      <c r="B21" s="204"/>
      <c r="C21" s="291"/>
      <c r="D21" s="291"/>
      <c r="E21" s="291"/>
      <c r="F21" s="291"/>
      <c r="G21" s="291"/>
      <c r="H21" s="291"/>
      <c r="I21" s="291"/>
      <c r="J21" s="291"/>
      <c r="K21" s="13"/>
      <c r="L21" s="13"/>
      <c r="M21" s="13"/>
      <c r="N21" s="204"/>
      <c r="O21" s="204"/>
      <c r="P21" s="204"/>
      <c r="Q21" s="204"/>
      <c r="R21" s="204"/>
      <c r="S21" s="204"/>
      <c r="T21" s="204"/>
      <c r="U21" s="204"/>
      <c r="V21" s="204"/>
      <c r="W21" s="204"/>
      <c r="X21" s="13"/>
      <c r="Y21" s="13"/>
      <c r="Z21" s="34"/>
    </row>
    <row r="22" spans="1:38" x14ac:dyDescent="0.35">
      <c r="A22" s="370" t="s">
        <v>31</v>
      </c>
      <c r="B22" s="370"/>
      <c r="C22" s="370"/>
      <c r="D22" s="370"/>
      <c r="E22" s="370"/>
      <c r="F22" s="370"/>
      <c r="G22" s="370"/>
      <c r="H22" s="370"/>
      <c r="I22" s="370"/>
      <c r="J22" s="370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38" x14ac:dyDescent="0.35">
      <c r="A23" s="189" t="s">
        <v>32</v>
      </c>
      <c r="B23" s="54" t="s">
        <v>33</v>
      </c>
      <c r="C23" s="54"/>
      <c r="D23" s="54"/>
      <c r="E23" s="54"/>
      <c r="F23" s="54"/>
      <c r="G23" s="54"/>
      <c r="H23" s="54"/>
      <c r="I23" s="54"/>
      <c r="J23" s="55"/>
      <c r="K23" s="12" t="s">
        <v>34</v>
      </c>
      <c r="L23" s="255" t="s">
        <v>63</v>
      </c>
      <c r="M23" s="270"/>
      <c r="N23" s="270"/>
      <c r="O23" s="270"/>
      <c r="P23" s="270"/>
      <c r="Q23" s="270"/>
      <c r="R23" s="270"/>
      <c r="S23" s="270"/>
      <c r="T23" s="270"/>
      <c r="U23" s="270"/>
      <c r="V23" s="270"/>
      <c r="W23" s="270"/>
      <c r="X23" s="270"/>
      <c r="Y23" s="270"/>
      <c r="Z23" s="256"/>
    </row>
    <row r="24" spans="1:38" x14ac:dyDescent="0.35">
      <c r="A24" s="27"/>
      <c r="B24" s="15"/>
      <c r="C24" s="15"/>
      <c r="D24" s="15"/>
      <c r="E24" s="15"/>
      <c r="F24" s="15"/>
      <c r="G24" s="15"/>
      <c r="H24" s="15"/>
      <c r="I24" s="15"/>
      <c r="J24" s="30"/>
      <c r="K24" s="56"/>
      <c r="L24" s="54"/>
      <c r="M24" s="54"/>
      <c r="N24" s="54"/>
      <c r="O24" s="54"/>
      <c r="P24" s="313" t="s">
        <v>35</v>
      </c>
      <c r="Q24" s="313"/>
      <c r="R24" s="313"/>
      <c r="S24" s="313"/>
      <c r="T24" s="289">
        <v>2570</v>
      </c>
      <c r="U24" s="289"/>
      <c r="V24" s="289"/>
      <c r="W24" s="54"/>
      <c r="X24" s="54"/>
      <c r="Y24" s="54"/>
      <c r="Z24" s="55"/>
    </row>
    <row r="25" spans="1:38" x14ac:dyDescent="0.35">
      <c r="A25" s="27"/>
      <c r="B25" s="15" t="s">
        <v>170</v>
      </c>
      <c r="C25" s="15"/>
      <c r="D25" s="15"/>
      <c r="E25" s="15"/>
      <c r="F25" s="15"/>
      <c r="G25" s="15"/>
      <c r="H25" s="15"/>
      <c r="I25" s="15"/>
      <c r="J25" s="30"/>
      <c r="K25" s="371" t="s">
        <v>9</v>
      </c>
      <c r="L25" s="371"/>
      <c r="M25" s="371"/>
      <c r="N25" s="371"/>
      <c r="O25" s="371"/>
      <c r="P25" s="371"/>
      <c r="Q25" s="371"/>
      <c r="R25" s="371"/>
      <c r="S25" s="371"/>
      <c r="T25" s="371"/>
      <c r="U25" s="374" t="s">
        <v>37</v>
      </c>
      <c r="V25" s="375"/>
      <c r="W25" s="270"/>
      <c r="X25" s="270"/>
      <c r="Y25" s="270"/>
      <c r="Z25" s="256"/>
    </row>
    <row r="26" spans="1:38" x14ac:dyDescent="0.35">
      <c r="A26" s="27" t="s">
        <v>96</v>
      </c>
      <c r="B26" s="15"/>
      <c r="C26" s="15"/>
      <c r="D26" s="15"/>
      <c r="E26" s="15"/>
      <c r="F26" s="15"/>
      <c r="G26" s="15"/>
      <c r="H26" s="15"/>
      <c r="I26" s="15"/>
      <c r="J26" s="30"/>
      <c r="K26" s="374" t="s">
        <v>36</v>
      </c>
      <c r="L26" s="375"/>
      <c r="M26" s="372" t="s">
        <v>185</v>
      </c>
      <c r="N26" s="372"/>
      <c r="O26" s="372"/>
      <c r="P26" s="372"/>
      <c r="Q26" s="372"/>
      <c r="R26" s="372"/>
      <c r="S26" s="372"/>
      <c r="T26" s="373"/>
      <c r="U26" s="367"/>
      <c r="V26" s="368"/>
      <c r="W26" s="368"/>
      <c r="X26" s="368"/>
      <c r="Y26" s="368"/>
      <c r="Z26" s="369"/>
    </row>
    <row r="27" spans="1:38" x14ac:dyDescent="0.35">
      <c r="A27" s="27" t="s">
        <v>56</v>
      </c>
      <c r="B27" s="15"/>
      <c r="C27" s="15"/>
      <c r="D27" s="15"/>
      <c r="E27" s="15"/>
      <c r="F27" s="15"/>
      <c r="G27" s="15"/>
      <c r="H27" s="15"/>
      <c r="I27" s="15"/>
      <c r="J27" s="30"/>
      <c r="K27" s="31"/>
      <c r="L27" s="29"/>
      <c r="M27" s="57" t="s">
        <v>186</v>
      </c>
      <c r="N27" s="57"/>
      <c r="O27" s="57"/>
      <c r="P27" s="57"/>
      <c r="Q27" s="57"/>
      <c r="R27" s="57"/>
      <c r="S27" s="57"/>
      <c r="T27" s="58"/>
      <c r="U27" s="69"/>
      <c r="V27" s="70"/>
      <c r="W27" s="57"/>
      <c r="X27" s="57"/>
      <c r="Y27" s="57"/>
      <c r="Z27" s="71"/>
    </row>
    <row r="28" spans="1:38" x14ac:dyDescent="0.35">
      <c r="A28" s="27"/>
      <c r="B28" s="15"/>
      <c r="C28" s="15"/>
      <c r="D28" s="15"/>
      <c r="E28" s="15"/>
      <c r="F28" s="15"/>
      <c r="G28" s="15"/>
      <c r="H28" s="15"/>
      <c r="I28" s="15"/>
      <c r="J28" s="30"/>
      <c r="K28" s="31" t="s">
        <v>57</v>
      </c>
      <c r="L28" s="29"/>
      <c r="M28" s="59"/>
      <c r="N28" s="59"/>
      <c r="O28" s="59"/>
      <c r="P28" s="59"/>
      <c r="Q28" s="59"/>
      <c r="R28" s="59"/>
      <c r="S28" s="59"/>
      <c r="T28" s="60"/>
      <c r="U28" s="383" t="str">
        <f>พ101!E65</f>
        <v>0800600111</v>
      </c>
      <c r="V28" s="384"/>
      <c r="W28" s="384"/>
      <c r="X28" s="384"/>
      <c r="Y28" s="384"/>
      <c r="Z28" s="385"/>
    </row>
    <row r="29" spans="1:38" x14ac:dyDescent="0.35">
      <c r="A29" s="27"/>
      <c r="B29" s="15"/>
      <c r="C29" s="15"/>
      <c r="D29" s="15"/>
      <c r="E29" s="15"/>
      <c r="F29" s="15"/>
      <c r="G29" s="15"/>
      <c r="H29" s="15"/>
      <c r="I29" s="15"/>
      <c r="J29" s="30"/>
      <c r="K29" s="31" t="s">
        <v>58</v>
      </c>
      <c r="L29" s="29"/>
      <c r="M29" s="29"/>
      <c r="N29" s="29"/>
      <c r="O29" s="29"/>
      <c r="P29" s="29"/>
      <c r="Q29" s="29"/>
      <c r="R29" s="29"/>
      <c r="S29" s="29"/>
      <c r="T29" s="36"/>
      <c r="U29" s="376">
        <f>พ101!G65</f>
        <v>7011320</v>
      </c>
      <c r="V29" s="275"/>
      <c r="W29" s="275"/>
      <c r="X29" s="275"/>
      <c r="Y29" s="275"/>
      <c r="Z29" s="377"/>
    </row>
    <row r="30" spans="1:38" x14ac:dyDescent="0.35">
      <c r="A30" s="27" t="s">
        <v>16</v>
      </c>
      <c r="B30" s="15"/>
      <c r="C30" s="305"/>
      <c r="D30" s="305"/>
      <c r="E30" s="305"/>
      <c r="F30" s="305"/>
      <c r="G30" s="305"/>
      <c r="H30" s="305"/>
      <c r="I30" s="305"/>
      <c r="J30" s="30"/>
      <c r="K30" s="27" t="s">
        <v>59</v>
      </c>
      <c r="L30" s="15"/>
      <c r="M30" s="15"/>
      <c r="N30" s="15"/>
      <c r="O30" s="15"/>
      <c r="P30" s="15"/>
      <c r="Q30" s="5"/>
      <c r="R30" s="5"/>
      <c r="S30" s="5"/>
      <c r="T30" s="5"/>
      <c r="U30" s="378" t="s">
        <v>153</v>
      </c>
      <c r="V30" s="275"/>
      <c r="W30" s="275"/>
      <c r="X30" s="275"/>
      <c r="Y30" s="275"/>
      <c r="Z30" s="377"/>
    </row>
    <row r="31" spans="1:38" x14ac:dyDescent="0.35">
      <c r="A31" s="27"/>
      <c r="B31" s="15"/>
      <c r="C31" s="275" t="str">
        <f>พ101!D59</f>
        <v>(นางสาวปุณยวีร์  เชิงแก้ว)</v>
      </c>
      <c r="D31" s="275"/>
      <c r="E31" s="275"/>
      <c r="F31" s="275"/>
      <c r="G31" s="275"/>
      <c r="H31" s="275"/>
      <c r="I31" s="275"/>
      <c r="J31" s="30"/>
      <c r="K31" s="27" t="s">
        <v>60</v>
      </c>
      <c r="L31" s="15"/>
      <c r="M31" s="15"/>
      <c r="N31" s="15"/>
      <c r="O31" s="15"/>
      <c r="P31" s="15"/>
      <c r="Q31" s="366"/>
      <c r="R31" s="366"/>
      <c r="S31" s="366"/>
      <c r="T31" s="366"/>
      <c r="U31" s="382" t="str">
        <f>พ101!H65</f>
        <v>08006700211100000</v>
      </c>
      <c r="V31" s="275"/>
      <c r="W31" s="275"/>
      <c r="X31" s="275"/>
      <c r="Y31" s="275"/>
      <c r="Z31" s="377"/>
    </row>
    <row r="32" spans="1:38" x14ac:dyDescent="0.35">
      <c r="A32" s="365" t="s">
        <v>17</v>
      </c>
      <c r="B32" s="338"/>
      <c r="C32" s="275" t="str">
        <f>พ101!D60</f>
        <v>นักจัดการงานทั่วไปปฏิบัติการ</v>
      </c>
      <c r="D32" s="275"/>
      <c r="E32" s="275"/>
      <c r="F32" s="275"/>
      <c r="G32" s="275"/>
      <c r="H32" s="275"/>
      <c r="I32" s="275"/>
      <c r="J32" s="30"/>
      <c r="K32" s="27" t="s">
        <v>61</v>
      </c>
      <c r="L32" s="15"/>
      <c r="M32" s="15"/>
      <c r="N32" s="15"/>
      <c r="O32" s="15"/>
      <c r="P32" s="366"/>
      <c r="Q32" s="366"/>
      <c r="R32" s="366"/>
      <c r="S32" s="366"/>
      <c r="T32" s="366"/>
      <c r="U32" s="383" t="str">
        <f>พ101!L65</f>
        <v>08006210006003210143</v>
      </c>
      <c r="V32" s="384"/>
      <c r="W32" s="384"/>
      <c r="X32" s="384"/>
      <c r="Y32" s="384"/>
      <c r="Z32" s="385"/>
    </row>
    <row r="33" spans="1:26" x14ac:dyDescent="0.35">
      <c r="A33" s="27" t="s">
        <v>80</v>
      </c>
      <c r="B33" s="185">
        <v>11</v>
      </c>
      <c r="C33" s="318" t="s">
        <v>26</v>
      </c>
      <c r="D33" s="318"/>
      <c r="E33" s="275" t="str">
        <f>L13</f>
        <v>พฤศจิกายน</v>
      </c>
      <c r="F33" s="275"/>
      <c r="G33" s="15" t="s">
        <v>27</v>
      </c>
      <c r="H33" s="275">
        <f>S13</f>
        <v>2569</v>
      </c>
      <c r="I33" s="275"/>
      <c r="J33" s="30"/>
      <c r="K33" s="53" t="s">
        <v>62</v>
      </c>
      <c r="L33" s="13"/>
      <c r="M33" s="13"/>
      <c r="N33" s="13"/>
      <c r="O33" s="13"/>
      <c r="P33" s="291"/>
      <c r="Q33" s="291"/>
      <c r="R33" s="291"/>
      <c r="S33" s="291"/>
      <c r="T33" s="291"/>
      <c r="U33" s="302"/>
      <c r="V33" s="303"/>
      <c r="W33" s="303"/>
      <c r="X33" s="303"/>
      <c r="Y33" s="303"/>
      <c r="Z33" s="304"/>
    </row>
    <row r="34" spans="1:26" x14ac:dyDescent="0.35">
      <c r="A34" s="27"/>
      <c r="B34" s="15"/>
      <c r="C34" s="15"/>
      <c r="D34" s="15"/>
      <c r="E34" s="15"/>
      <c r="F34" s="15"/>
      <c r="G34" s="15"/>
      <c r="H34" s="15"/>
      <c r="I34" s="15"/>
      <c r="J34" s="30"/>
      <c r="K34" s="27" t="s">
        <v>98</v>
      </c>
      <c r="L34" s="15"/>
      <c r="M34" s="90"/>
      <c r="N34" s="90"/>
      <c r="O34" s="90"/>
      <c r="P34" s="85"/>
      <c r="Q34" s="85"/>
      <c r="R34" s="85"/>
      <c r="S34" s="85"/>
      <c r="T34" s="85"/>
      <c r="U34" s="380">
        <f>พ101!K56</f>
        <v>85240</v>
      </c>
      <c r="V34" s="381"/>
      <c r="W34" s="381"/>
      <c r="X34" s="381"/>
      <c r="Y34" s="29" t="s">
        <v>4</v>
      </c>
      <c r="Z34" s="30"/>
    </row>
    <row r="35" spans="1:26" x14ac:dyDescent="0.35">
      <c r="A35" s="27"/>
      <c r="B35" s="15"/>
      <c r="C35" s="15"/>
      <c r="D35" s="15"/>
      <c r="E35" s="15"/>
      <c r="F35" s="15"/>
      <c r="G35" s="15"/>
      <c r="H35" s="15"/>
      <c r="I35" s="15"/>
      <c r="J35" s="30"/>
      <c r="K35" s="27" t="s">
        <v>64</v>
      </c>
      <c r="L35" s="15"/>
      <c r="M35" s="62"/>
      <c r="N35" s="62"/>
      <c r="O35" s="62"/>
      <c r="P35" s="57"/>
      <c r="Q35" s="57"/>
      <c r="R35" s="57"/>
      <c r="S35" s="57" t="s">
        <v>21</v>
      </c>
      <c r="T35" s="57"/>
      <c r="U35" s="300">
        <f>S3</f>
        <v>46331</v>
      </c>
      <c r="V35" s="300"/>
      <c r="W35" s="300"/>
      <c r="X35" s="300"/>
      <c r="Y35" s="300"/>
      <c r="Z35" s="30"/>
    </row>
    <row r="36" spans="1:26" x14ac:dyDescent="0.35">
      <c r="A36" s="53"/>
      <c r="B36" s="13"/>
      <c r="C36" s="13"/>
      <c r="D36" s="13"/>
      <c r="E36" s="13"/>
      <c r="F36" s="13"/>
      <c r="G36" s="13"/>
      <c r="H36" s="13"/>
      <c r="I36" s="13"/>
      <c r="J36" s="34"/>
      <c r="K36" s="53" t="s">
        <v>65</v>
      </c>
      <c r="L36" s="14"/>
      <c r="M36" s="64"/>
      <c r="N36" s="64" t="str">
        <f>I3</f>
        <v>415/60/70/21</v>
      </c>
      <c r="O36" s="64"/>
      <c r="P36" s="64"/>
      <c r="Q36" s="64"/>
      <c r="R36" s="64"/>
      <c r="S36" s="64"/>
      <c r="T36" s="64"/>
      <c r="U36" s="64"/>
      <c r="V36" s="64"/>
      <c r="W36" s="65"/>
      <c r="X36" s="64"/>
      <c r="Y36" s="14"/>
      <c r="Z36" s="61"/>
    </row>
    <row r="37" spans="1:26" x14ac:dyDescent="0.35">
      <c r="A37" s="5" t="s">
        <v>71</v>
      </c>
      <c r="B37" s="5"/>
      <c r="C37" s="5"/>
      <c r="D37" s="5"/>
      <c r="E37" s="5" t="s">
        <v>66</v>
      </c>
      <c r="F37" s="5"/>
      <c r="G37" s="188">
        <v>1</v>
      </c>
      <c r="H37" s="5"/>
      <c r="I37" s="5" t="s">
        <v>67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x14ac:dyDescent="0.35">
      <c r="A38" s="5"/>
      <c r="B38" s="5"/>
      <c r="C38" s="5"/>
      <c r="D38" s="5"/>
      <c r="E38" s="5" t="s">
        <v>66</v>
      </c>
      <c r="F38" s="5"/>
      <c r="G38" s="188">
        <v>2</v>
      </c>
      <c r="H38" s="5"/>
      <c r="I38" s="5" t="s">
        <v>68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x14ac:dyDescent="0.35">
      <c r="A39" s="5"/>
      <c r="B39" s="5"/>
      <c r="C39" s="5"/>
      <c r="D39" s="5"/>
      <c r="E39" s="5" t="s">
        <v>66</v>
      </c>
      <c r="F39" s="5"/>
      <c r="G39" s="188">
        <v>3</v>
      </c>
      <c r="H39" s="5"/>
      <c r="I39" s="5" t="s">
        <v>69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</sheetData>
  <mergeCells count="56">
    <mergeCell ref="U35:Y35"/>
    <mergeCell ref="G6:K6"/>
    <mergeCell ref="I16:O16"/>
    <mergeCell ref="N20:O20"/>
    <mergeCell ref="P20:W20"/>
    <mergeCell ref="A8:K8"/>
    <mergeCell ref="C30:I30"/>
    <mergeCell ref="U28:Z28"/>
    <mergeCell ref="C18:J18"/>
    <mergeCell ref="J13:K13"/>
    <mergeCell ref="P18:W18"/>
    <mergeCell ref="Q13:R13"/>
    <mergeCell ref="A9:Z9"/>
    <mergeCell ref="A18:B18"/>
    <mergeCell ref="N18:O18"/>
    <mergeCell ref="L13:P13"/>
    <mergeCell ref="P5:Z5"/>
    <mergeCell ref="P4:R4"/>
    <mergeCell ref="F4:I4"/>
    <mergeCell ref="A1:Z1"/>
    <mergeCell ref="S3:Z3"/>
    <mergeCell ref="E5:M5"/>
    <mergeCell ref="L4:O4"/>
    <mergeCell ref="I3:P3"/>
    <mergeCell ref="S4:Z4"/>
    <mergeCell ref="L23:Z23"/>
    <mergeCell ref="S13:U13"/>
    <mergeCell ref="P19:W19"/>
    <mergeCell ref="U34:X34"/>
    <mergeCell ref="C33:D33"/>
    <mergeCell ref="U31:Z31"/>
    <mergeCell ref="U32:Z32"/>
    <mergeCell ref="U33:Z33"/>
    <mergeCell ref="H33:I33"/>
    <mergeCell ref="C32:I32"/>
    <mergeCell ref="E33:F33"/>
    <mergeCell ref="P33:T33"/>
    <mergeCell ref="C31:I31"/>
    <mergeCell ref="P32:T32"/>
    <mergeCell ref="C21:J21"/>
    <mergeCell ref="AE18:AL18"/>
    <mergeCell ref="A32:B32"/>
    <mergeCell ref="Q31:T31"/>
    <mergeCell ref="U26:Z26"/>
    <mergeCell ref="C19:J19"/>
    <mergeCell ref="A22:J22"/>
    <mergeCell ref="P24:S24"/>
    <mergeCell ref="K25:T25"/>
    <mergeCell ref="M26:T26"/>
    <mergeCell ref="K26:L26"/>
    <mergeCell ref="U29:Z29"/>
    <mergeCell ref="U30:Z30"/>
    <mergeCell ref="A20:B20"/>
    <mergeCell ref="C20:J20"/>
    <mergeCell ref="U25:Z25"/>
    <mergeCell ref="T24:V24"/>
  </mergeCells>
  <phoneticPr fontId="2" type="noConversion"/>
  <printOptions horizontalCentered="1"/>
  <pageMargins left="0.47244094488188981" right="0.39370078740157483" top="0.39370078740157483" bottom="0.15748031496062992" header="0.15748031496062992" footer="0.15748031496062992"/>
  <pageSetup paperSize="9" scale="9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43"/>
  <sheetViews>
    <sheetView view="pageBreakPreview" topLeftCell="A10" zoomScale="150" zoomScaleNormal="100" zoomScaleSheetLayoutView="150" workbookViewId="0">
      <selection activeCell="L21" sqref="L21:M21"/>
    </sheetView>
  </sheetViews>
  <sheetFormatPr defaultRowHeight="18.75" x14ac:dyDescent="0.3"/>
  <cols>
    <col min="1" max="1" width="12.140625" style="166" customWidth="1"/>
    <col min="2" max="4" width="11.42578125" style="166" customWidth="1"/>
    <col min="5" max="5" width="3.28515625" style="166" customWidth="1"/>
    <col min="6" max="6" width="5.140625" style="166" customWidth="1"/>
    <col min="7" max="8" width="1.85546875" style="166" customWidth="1"/>
    <col min="9" max="9" width="5.140625" style="166" customWidth="1"/>
    <col min="10" max="10" width="4.42578125" style="166" customWidth="1"/>
    <col min="11" max="11" width="6.28515625" style="166" customWidth="1"/>
    <col min="12" max="12" width="4.85546875" style="166" customWidth="1"/>
    <col min="13" max="13" width="6.42578125" style="166" customWidth="1"/>
    <col min="14" max="15" width="6.140625" style="166" customWidth="1"/>
    <col min="16" max="16" width="2" style="167" customWidth="1"/>
    <col min="17" max="16384" width="9.140625" style="167"/>
  </cols>
  <sheetData>
    <row r="1" spans="1:15" x14ac:dyDescent="0.3">
      <c r="A1" s="395"/>
    </row>
    <row r="2" spans="1:15" x14ac:dyDescent="0.3">
      <c r="A2" s="395"/>
      <c r="C2" s="399" t="s">
        <v>99</v>
      </c>
      <c r="D2" s="399"/>
      <c r="E2" s="399"/>
      <c r="F2" s="399"/>
      <c r="G2" s="399"/>
      <c r="H2" s="399"/>
      <c r="I2" s="399"/>
      <c r="J2" s="399"/>
      <c r="K2" s="399"/>
      <c r="L2" s="399"/>
    </row>
    <row r="3" spans="1:15" x14ac:dyDescent="0.3">
      <c r="A3" s="395"/>
      <c r="C3" s="399"/>
      <c r="D3" s="399"/>
      <c r="E3" s="399"/>
      <c r="F3" s="399"/>
      <c r="G3" s="399"/>
      <c r="H3" s="399"/>
      <c r="I3" s="399"/>
      <c r="J3" s="399"/>
      <c r="K3" s="399"/>
      <c r="L3" s="399"/>
    </row>
    <row r="4" spans="1:15" ht="21" x14ac:dyDescent="0.3">
      <c r="A4" s="220" t="s">
        <v>100</v>
      </c>
      <c r="B4" s="400" t="s">
        <v>171</v>
      </c>
      <c r="C4" s="400"/>
      <c r="D4" s="400"/>
      <c r="E4" s="400"/>
      <c r="F4" s="400"/>
      <c r="G4" s="400"/>
      <c r="H4" s="400"/>
      <c r="I4" s="400"/>
      <c r="J4" s="400"/>
      <c r="K4" s="400" t="s">
        <v>165</v>
      </c>
      <c r="L4" s="400"/>
      <c r="M4" s="400"/>
      <c r="N4" s="400"/>
      <c r="O4" s="400"/>
    </row>
    <row r="5" spans="1:15" ht="21" x14ac:dyDescent="0.35">
      <c r="A5" s="221" t="s">
        <v>101</v>
      </c>
      <c r="B5" s="223" t="s">
        <v>177</v>
      </c>
      <c r="C5" s="223"/>
      <c r="D5" s="223"/>
      <c r="E5" s="223"/>
      <c r="F5" s="401" t="s">
        <v>80</v>
      </c>
      <c r="G5" s="401"/>
      <c r="H5" s="401"/>
      <c r="I5" s="402">
        <f>พ101!J58</f>
        <v>46331</v>
      </c>
      <c r="J5" s="402"/>
      <c r="K5" s="402"/>
      <c r="L5" s="224"/>
      <c r="M5" s="224"/>
      <c r="N5" s="224"/>
      <c r="O5" s="224"/>
    </row>
    <row r="6" spans="1:15" ht="21" x14ac:dyDescent="0.35">
      <c r="A6" s="225" t="s">
        <v>102</v>
      </c>
      <c r="B6" s="398" t="s">
        <v>136</v>
      </c>
      <c r="C6" s="398"/>
      <c r="D6" s="398"/>
      <c r="E6" s="398"/>
      <c r="F6" s="398"/>
      <c r="G6" s="398"/>
      <c r="H6" s="398"/>
      <c r="I6" s="398"/>
      <c r="J6" s="168"/>
      <c r="K6" s="168"/>
      <c r="L6" s="168"/>
      <c r="M6" s="168"/>
      <c r="N6" s="168"/>
      <c r="O6" s="168"/>
    </row>
    <row r="7" spans="1:15" ht="21" x14ac:dyDescent="0.35">
      <c r="A7" s="222" t="s">
        <v>2</v>
      </c>
      <c r="B7" s="390" t="s">
        <v>135</v>
      </c>
      <c r="C7" s="390"/>
      <c r="D7" s="390"/>
      <c r="E7" s="390"/>
      <c r="F7" s="390"/>
      <c r="G7" s="390"/>
      <c r="H7" s="390"/>
      <c r="I7" s="390"/>
      <c r="J7" s="390"/>
      <c r="K7" s="390"/>
      <c r="L7" s="390"/>
      <c r="M7" s="390"/>
      <c r="N7" s="390"/>
      <c r="O7" s="168"/>
    </row>
    <row r="8" spans="1:15" x14ac:dyDescent="0.3">
      <c r="B8" s="169" t="s">
        <v>213</v>
      </c>
      <c r="C8" s="169"/>
      <c r="D8" s="169"/>
      <c r="E8" s="169"/>
      <c r="F8" s="169"/>
      <c r="G8" s="169"/>
      <c r="H8" s="169"/>
      <c r="I8" s="169"/>
      <c r="J8" s="169"/>
      <c r="K8" s="169"/>
      <c r="L8" s="169"/>
      <c r="M8" s="169"/>
      <c r="N8" s="169"/>
      <c r="O8" s="170"/>
    </row>
    <row r="9" spans="1:15" x14ac:dyDescent="0.3">
      <c r="A9" s="166" t="s">
        <v>192</v>
      </c>
      <c r="B9" s="169"/>
      <c r="C9" s="169"/>
      <c r="D9" s="169"/>
      <c r="E9" s="169"/>
      <c r="F9" s="169"/>
      <c r="G9" s="169"/>
      <c r="H9" s="169"/>
      <c r="I9" s="169"/>
      <c r="J9" s="169"/>
      <c r="K9" s="169"/>
      <c r="L9" s="169"/>
      <c r="M9" s="169"/>
      <c r="N9" s="169"/>
      <c r="O9" s="170"/>
    </row>
    <row r="10" spans="1:15" x14ac:dyDescent="0.3">
      <c r="A10" s="166" t="s">
        <v>193</v>
      </c>
      <c r="B10" s="169"/>
      <c r="C10" s="169"/>
      <c r="D10" s="169"/>
      <c r="E10" s="169"/>
      <c r="F10" s="169"/>
      <c r="G10" s="169"/>
      <c r="H10" s="169"/>
      <c r="I10" s="169"/>
      <c r="J10" s="169"/>
      <c r="K10" s="169"/>
      <c r="L10" s="169"/>
      <c r="M10" s="169"/>
      <c r="N10" s="169"/>
      <c r="O10" s="170"/>
    </row>
    <row r="11" spans="1:15" s="172" customFormat="1" x14ac:dyDescent="0.3">
      <c r="A11" s="171" t="s">
        <v>103</v>
      </c>
      <c r="B11" s="391" t="s">
        <v>104</v>
      </c>
      <c r="C11" s="391"/>
      <c r="D11" s="391"/>
      <c r="E11" s="391"/>
      <c r="F11" s="391"/>
      <c r="G11" s="391"/>
      <c r="H11" s="391"/>
      <c r="I11" s="391"/>
      <c r="J11" s="391" t="s">
        <v>105</v>
      </c>
      <c r="K11" s="391"/>
      <c r="L11" s="391" t="s">
        <v>106</v>
      </c>
      <c r="M11" s="391"/>
      <c r="N11" s="391" t="s">
        <v>107</v>
      </c>
      <c r="O11" s="391"/>
    </row>
    <row r="12" spans="1:15" x14ac:dyDescent="0.3">
      <c r="A12" s="173">
        <f>พ101!A19</f>
        <v>1</v>
      </c>
      <c r="B12" s="92" t="str">
        <f>พ101!E19</f>
        <v>สีน้ำพลาสติก สีขาว จุ 3.785 ลิตร มอก.272-2564</v>
      </c>
      <c r="C12" s="93"/>
      <c r="D12" s="93"/>
      <c r="E12" s="93"/>
      <c r="F12" s="93"/>
      <c r="G12" s="93"/>
      <c r="H12" s="93" t="s">
        <v>137</v>
      </c>
      <c r="I12" s="94" t="str">
        <f>พ101!C19</f>
        <v>กป.</v>
      </c>
      <c r="J12" s="392">
        <f>พ101!J19</f>
        <v>610</v>
      </c>
      <c r="K12" s="393"/>
      <c r="L12" s="392">
        <f>พ101!L19</f>
        <v>610</v>
      </c>
      <c r="M12" s="393"/>
      <c r="N12" s="396"/>
      <c r="O12" s="397"/>
    </row>
    <row r="13" spans="1:15" x14ac:dyDescent="0.3">
      <c r="A13" s="173">
        <f>พ101!A20</f>
        <v>2</v>
      </c>
      <c r="B13" s="92" t="str">
        <f>พ101!E20</f>
        <v>สีน้ำพลาสติก สีดำ จุ 3.785 ลิตร มอก.272-2564</v>
      </c>
      <c r="C13" s="93"/>
      <c r="D13" s="93"/>
      <c r="E13" s="93"/>
      <c r="F13" s="93"/>
      <c r="G13" s="93"/>
      <c r="H13" s="93" t="s">
        <v>137</v>
      </c>
      <c r="I13" s="94" t="str">
        <f>พ101!C20</f>
        <v>กป.</v>
      </c>
      <c r="J13" s="392">
        <f>พ101!J20</f>
        <v>610</v>
      </c>
      <c r="K13" s="393"/>
      <c r="L13" s="392">
        <f>พ101!L20</f>
        <v>610</v>
      </c>
      <c r="M13" s="393"/>
      <c r="N13" s="174"/>
      <c r="O13" s="175"/>
    </row>
    <row r="14" spans="1:15" x14ac:dyDescent="0.3">
      <c r="A14" s="173">
        <f>พ101!A21</f>
        <v>3</v>
      </c>
      <c r="B14" s="92" t="str">
        <f>พ101!E21</f>
        <v>สีน้ำพลาสติก สีแดง จุ 3.785 ลิตร มอก.272-2564</v>
      </c>
      <c r="C14" s="93"/>
      <c r="D14" s="93"/>
      <c r="E14" s="93"/>
      <c r="F14" s="93"/>
      <c r="G14" s="93"/>
      <c r="H14" s="93" t="s">
        <v>137</v>
      </c>
      <c r="I14" s="94" t="str">
        <f>พ101!C21</f>
        <v>กป.</v>
      </c>
      <c r="J14" s="392">
        <f>พ101!J21</f>
        <v>610</v>
      </c>
      <c r="K14" s="393"/>
      <c r="L14" s="392">
        <f>พ101!L21</f>
        <v>610</v>
      </c>
      <c r="M14" s="393"/>
      <c r="N14" s="396"/>
      <c r="O14" s="397"/>
    </row>
    <row r="15" spans="1:15" x14ac:dyDescent="0.3">
      <c r="A15" s="173">
        <f>พ101!A22</f>
        <v>4</v>
      </c>
      <c r="B15" s="92" t="str">
        <f>พ101!E22</f>
        <v>สีน้ำพลาสติก สีเหลือง จุ 3.785 ลิตร มอก.272-2564</v>
      </c>
      <c r="C15" s="93"/>
      <c r="D15" s="93"/>
      <c r="E15" s="93"/>
      <c r="F15" s="93"/>
      <c r="G15" s="93"/>
      <c r="H15" s="93" t="s">
        <v>137</v>
      </c>
      <c r="I15" s="94" t="str">
        <f>พ101!C22</f>
        <v>กป.</v>
      </c>
      <c r="J15" s="392">
        <f>พ101!J22</f>
        <v>610</v>
      </c>
      <c r="K15" s="393"/>
      <c r="L15" s="392">
        <f>พ101!L22</f>
        <v>610</v>
      </c>
      <c r="M15" s="393"/>
      <c r="N15" s="174"/>
      <c r="O15" s="175"/>
    </row>
    <row r="16" spans="1:15" x14ac:dyDescent="0.3">
      <c r="A16" s="173">
        <f>พ101!A23</f>
        <v>5</v>
      </c>
      <c r="B16" s="92" t="str">
        <f>พ101!E23</f>
        <v>แปรงทาสี ขนาด 3 นิ้ว</v>
      </c>
      <c r="C16" s="252"/>
      <c r="D16" s="252"/>
      <c r="E16" s="252"/>
      <c r="F16" s="252"/>
      <c r="G16" s="252"/>
      <c r="H16" s="93" t="s">
        <v>137</v>
      </c>
      <c r="I16" s="94" t="str">
        <f>พ101!C23</f>
        <v>อัน</v>
      </c>
      <c r="J16" s="392">
        <f>พ101!J23</f>
        <v>85</v>
      </c>
      <c r="K16" s="393"/>
      <c r="L16" s="392">
        <f>พ101!L23</f>
        <v>85</v>
      </c>
      <c r="M16" s="393"/>
      <c r="N16" s="217"/>
      <c r="O16" s="218"/>
    </row>
    <row r="17" spans="1:15" x14ac:dyDescent="0.3">
      <c r="A17" s="173">
        <f>พ101!A24</f>
        <v>6</v>
      </c>
      <c r="B17" s="92" t="str">
        <f>พ101!E24</f>
        <v>แปรงทาสี ขนาด 4 นิ้ว</v>
      </c>
      <c r="C17" s="93"/>
      <c r="D17" s="93"/>
      <c r="E17" s="93"/>
      <c r="F17" s="93"/>
      <c r="G17" s="93"/>
      <c r="H17" s="93" t="s">
        <v>137</v>
      </c>
      <c r="I17" s="94" t="str">
        <f>พ101!C24</f>
        <v>อัน</v>
      </c>
      <c r="J17" s="392">
        <f>พ101!J24</f>
        <v>105</v>
      </c>
      <c r="K17" s="393"/>
      <c r="L17" s="392">
        <f>พ101!L24</f>
        <v>105</v>
      </c>
      <c r="M17" s="393"/>
      <c r="N17" s="217"/>
      <c r="O17" s="218"/>
    </row>
    <row r="18" spans="1:15" x14ac:dyDescent="0.3">
      <c r="A18" s="173"/>
      <c r="B18" s="255" t="str">
        <f>พ101!E25</f>
        <v>(รวมหกรายการ)</v>
      </c>
      <c r="C18" s="270"/>
      <c r="D18" s="270"/>
      <c r="E18" s="270"/>
      <c r="F18" s="270"/>
      <c r="G18" s="270"/>
      <c r="H18" s="270"/>
      <c r="I18" s="256"/>
      <c r="J18" s="215"/>
      <c r="K18" s="216"/>
      <c r="L18" s="215"/>
      <c r="M18" s="216"/>
      <c r="N18" s="217"/>
      <c r="O18" s="218"/>
    </row>
    <row r="19" spans="1:15" x14ac:dyDescent="0.3">
      <c r="A19" s="173"/>
      <c r="B19" s="92"/>
      <c r="C19" s="214"/>
      <c r="D19" s="214"/>
      <c r="E19" s="214"/>
      <c r="F19" s="214"/>
      <c r="G19" s="214"/>
      <c r="H19" s="93"/>
      <c r="I19" s="94"/>
      <c r="J19" s="215"/>
      <c r="K19" s="216"/>
      <c r="L19" s="215"/>
      <c r="M19" s="216"/>
      <c r="N19" s="217"/>
      <c r="O19" s="218"/>
    </row>
    <row r="20" spans="1:15" x14ac:dyDescent="0.3">
      <c r="A20" s="173"/>
      <c r="B20" s="92"/>
      <c r="C20" s="214"/>
      <c r="D20" s="214"/>
      <c r="E20" s="214"/>
      <c r="F20" s="214"/>
      <c r="G20" s="214"/>
      <c r="H20" s="93"/>
      <c r="I20" s="94"/>
      <c r="J20" s="215"/>
      <c r="K20" s="216"/>
      <c r="L20" s="215"/>
      <c r="M20" s="216"/>
      <c r="N20" s="217"/>
      <c r="O20" s="218"/>
    </row>
    <row r="21" spans="1:15" x14ac:dyDescent="0.3">
      <c r="A21" s="173"/>
      <c r="B21" s="92"/>
      <c r="C21" s="160"/>
      <c r="D21" s="160"/>
      <c r="E21" s="160"/>
      <c r="F21" s="160"/>
      <c r="G21" s="160"/>
      <c r="H21" s="93"/>
      <c r="I21" s="94"/>
      <c r="J21" s="392"/>
      <c r="K21" s="393"/>
      <c r="L21" s="392"/>
      <c r="M21" s="393"/>
      <c r="N21" s="174"/>
      <c r="O21" s="175"/>
    </row>
    <row r="22" spans="1:15" x14ac:dyDescent="0.3">
      <c r="A22" s="173"/>
      <c r="B22" s="92"/>
      <c r="C22" s="183"/>
      <c r="D22" s="183"/>
      <c r="E22" s="183"/>
      <c r="F22" s="183"/>
      <c r="G22" s="183"/>
      <c r="H22" s="93"/>
      <c r="I22" s="94"/>
      <c r="J22" s="392"/>
      <c r="K22" s="393"/>
      <c r="L22" s="392"/>
      <c r="M22" s="393"/>
      <c r="N22" s="174"/>
      <c r="O22" s="175"/>
    </row>
    <row r="23" spans="1:15" x14ac:dyDescent="0.3">
      <c r="A23" s="173"/>
      <c r="B23" s="255"/>
      <c r="C23" s="270"/>
      <c r="D23" s="270"/>
      <c r="E23" s="270"/>
      <c r="F23" s="270"/>
      <c r="G23" s="270"/>
      <c r="H23" s="270"/>
      <c r="I23" s="256"/>
      <c r="J23" s="181"/>
      <c r="K23" s="182"/>
      <c r="L23" s="181"/>
      <c r="M23" s="182"/>
      <c r="N23" s="174"/>
      <c r="O23" s="175"/>
    </row>
    <row r="24" spans="1:15" x14ac:dyDescent="0.3">
      <c r="A24" s="173"/>
      <c r="B24" s="238"/>
      <c r="C24" s="240"/>
      <c r="D24" s="240"/>
      <c r="E24" s="240"/>
      <c r="F24" s="240"/>
      <c r="G24" s="240"/>
      <c r="H24" s="240"/>
      <c r="I24" s="239"/>
      <c r="J24" s="244"/>
      <c r="K24" s="245"/>
      <c r="L24" s="244"/>
      <c r="M24" s="245"/>
      <c r="N24" s="246"/>
      <c r="O24" s="247"/>
    </row>
    <row r="25" spans="1:15" x14ac:dyDescent="0.3">
      <c r="A25" s="173"/>
      <c r="B25" s="161"/>
      <c r="C25" s="162"/>
      <c r="D25" s="162"/>
      <c r="E25" s="162"/>
      <c r="F25" s="162"/>
      <c r="G25" s="162"/>
      <c r="H25" s="162"/>
      <c r="I25" s="163"/>
      <c r="J25" s="181"/>
      <c r="K25" s="182"/>
      <c r="L25" s="181"/>
      <c r="M25" s="182"/>
      <c r="N25" s="174"/>
      <c r="O25" s="175"/>
    </row>
    <row r="26" spans="1:15" x14ac:dyDescent="0.3">
      <c r="A26" s="173"/>
      <c r="B26" s="92"/>
      <c r="C26" s="93"/>
      <c r="D26" s="93"/>
      <c r="E26" s="93" t="s">
        <v>109</v>
      </c>
      <c r="F26" s="93"/>
      <c r="G26" s="93"/>
      <c r="H26" s="93"/>
      <c r="I26" s="94"/>
      <c r="J26" s="392"/>
      <c r="K26" s="393"/>
      <c r="L26" s="392"/>
      <c r="M26" s="393"/>
      <c r="N26" s="174"/>
      <c r="O26" s="175"/>
    </row>
    <row r="27" spans="1:15" x14ac:dyDescent="0.3">
      <c r="A27" s="405" t="s">
        <v>108</v>
      </c>
      <c r="B27" s="405"/>
      <c r="C27" s="405"/>
      <c r="D27" s="405"/>
      <c r="E27" s="176"/>
      <c r="F27" s="176"/>
      <c r="G27" s="176"/>
      <c r="H27" s="176"/>
    </row>
    <row r="28" spans="1:15" x14ac:dyDescent="0.3">
      <c r="A28" s="169"/>
      <c r="B28" s="169"/>
      <c r="C28" s="169"/>
      <c r="D28" s="169"/>
      <c r="E28" s="169"/>
      <c r="F28" s="169"/>
      <c r="G28" s="169"/>
      <c r="H28" s="169"/>
      <c r="I28" s="177" t="s">
        <v>97</v>
      </c>
      <c r="J28" s="177"/>
      <c r="K28" s="395" t="str">
        <f>พ101!D59</f>
        <v>(นางสาวปุณยวีร์  เชิงแก้ว)</v>
      </c>
      <c r="L28" s="395"/>
      <c r="M28" s="395"/>
      <c r="N28" s="395"/>
    </row>
    <row r="29" spans="1:15" x14ac:dyDescent="0.3">
      <c r="A29" s="395"/>
      <c r="B29" s="395"/>
      <c r="C29" s="395"/>
      <c r="I29" s="177" t="s">
        <v>109</v>
      </c>
      <c r="J29" s="177"/>
      <c r="K29" s="395" t="str">
        <f>พ101!D60</f>
        <v>นักจัดการงานทั่วไปปฏิบัติการ</v>
      </c>
      <c r="L29" s="395"/>
      <c r="M29" s="395"/>
      <c r="N29" s="395"/>
    </row>
    <row r="30" spans="1:15" x14ac:dyDescent="0.3">
      <c r="A30" s="403" t="s">
        <v>110</v>
      </c>
      <c r="B30" s="403"/>
      <c r="C30" s="403"/>
      <c r="D30" s="403"/>
      <c r="E30" s="403"/>
      <c r="F30" s="403"/>
      <c r="G30" s="403"/>
      <c r="H30" s="403"/>
      <c r="I30" s="403"/>
      <c r="J30" s="403"/>
      <c r="K30" s="403"/>
      <c r="L30" s="403"/>
    </row>
    <row r="32" spans="1:15" x14ac:dyDescent="0.3">
      <c r="A32" s="178" t="s">
        <v>111</v>
      </c>
      <c r="B32" s="177" t="s">
        <v>142</v>
      </c>
      <c r="C32" s="177"/>
      <c r="D32" s="177"/>
      <c r="E32" s="177" t="s">
        <v>112</v>
      </c>
      <c r="F32" s="177"/>
      <c r="G32" s="177"/>
      <c r="H32" s="177"/>
      <c r="J32" s="177"/>
    </row>
    <row r="33" spans="1:15" x14ac:dyDescent="0.3">
      <c r="B33" s="395" t="str">
        <f>'พ128 1'!R16</f>
        <v>รอ.ขท.สมุทรสาคร (ป)</v>
      </c>
      <c r="C33" s="395"/>
      <c r="D33" s="395"/>
      <c r="E33" s="179"/>
      <c r="F33" s="179"/>
      <c r="G33" s="179"/>
      <c r="H33" s="179"/>
      <c r="I33" s="177"/>
      <c r="J33" s="177"/>
    </row>
    <row r="34" spans="1:15" x14ac:dyDescent="0.3">
      <c r="B34" s="179"/>
      <c r="C34" s="179"/>
      <c r="D34" s="179"/>
      <c r="E34" s="179"/>
      <c r="F34" s="179"/>
      <c r="G34" s="179"/>
      <c r="H34" s="179"/>
      <c r="I34" s="177"/>
      <c r="J34" s="177"/>
    </row>
    <row r="35" spans="1:15" x14ac:dyDescent="0.3">
      <c r="A35" s="178" t="s">
        <v>111</v>
      </c>
      <c r="B35" s="177" t="s">
        <v>143</v>
      </c>
      <c r="C35" s="177"/>
      <c r="D35" s="177"/>
      <c r="E35" s="177" t="s">
        <v>113</v>
      </c>
      <c r="F35" s="177"/>
      <c r="G35" s="177"/>
      <c r="H35" s="177"/>
      <c r="J35" s="177"/>
    </row>
    <row r="36" spans="1:15" x14ac:dyDescent="0.3">
      <c r="B36" s="395" t="str">
        <f>พ101!B14</f>
        <v>ชม.ขท.เศรษฐกิจ</v>
      </c>
      <c r="C36" s="395"/>
      <c r="D36" s="395"/>
      <c r="E36" s="179"/>
      <c r="F36" s="179"/>
      <c r="G36" s="179"/>
      <c r="H36" s="179"/>
      <c r="I36" s="404"/>
      <c r="J36" s="404"/>
    </row>
    <row r="38" spans="1:15" x14ac:dyDescent="0.3">
      <c r="A38" s="178" t="s">
        <v>111</v>
      </c>
      <c r="B38" s="177" t="s">
        <v>144</v>
      </c>
      <c r="C38" s="177"/>
      <c r="D38" s="177"/>
      <c r="E38" s="177" t="s">
        <v>113</v>
      </c>
      <c r="F38" s="177"/>
      <c r="G38" s="177"/>
      <c r="H38" s="177"/>
      <c r="J38" s="180" t="s">
        <v>70</v>
      </c>
      <c r="K38" s="169" t="s">
        <v>176</v>
      </c>
    </row>
    <row r="39" spans="1:15" x14ac:dyDescent="0.3">
      <c r="B39" s="395" t="str">
        <f>"("&amp;พ101!B15&amp;")"</f>
        <v>(นายธีรพล  แก่นคลอองใหม่)</v>
      </c>
      <c r="C39" s="395"/>
      <c r="D39" s="395"/>
      <c r="E39" s="179"/>
      <c r="F39" s="179"/>
      <c r="G39" s="179"/>
      <c r="H39" s="179"/>
      <c r="I39" s="177"/>
      <c r="J39" s="180" t="s">
        <v>70</v>
      </c>
      <c r="K39" s="169" t="s">
        <v>114</v>
      </c>
    </row>
    <row r="40" spans="1:15" s="170" customFormat="1" x14ac:dyDescent="0.5">
      <c r="A40" s="169"/>
      <c r="B40" s="169"/>
      <c r="C40" s="169"/>
      <c r="D40" s="169"/>
      <c r="E40" s="169"/>
      <c r="F40" s="169"/>
      <c r="G40" s="169"/>
      <c r="H40" s="169"/>
      <c r="I40" s="169"/>
      <c r="M40" s="169"/>
      <c r="N40" s="169"/>
      <c r="O40" s="169"/>
    </row>
    <row r="41" spans="1:15" s="170" customFormat="1" x14ac:dyDescent="0.5">
      <c r="A41" s="169"/>
      <c r="B41" s="169"/>
      <c r="C41" s="169"/>
      <c r="D41" s="169"/>
      <c r="E41" s="169"/>
      <c r="F41" s="169"/>
      <c r="G41" s="169"/>
      <c r="H41" s="169"/>
      <c r="I41" s="169"/>
      <c r="M41" s="169"/>
      <c r="N41" s="169"/>
      <c r="O41" s="169"/>
    </row>
    <row r="42" spans="1:15" x14ac:dyDescent="0.3">
      <c r="K42" s="394" t="str">
        <f>พ101!G80</f>
        <v>(นายสุปรีชา  ฟุ้งกีรติ)</v>
      </c>
      <c r="L42" s="394"/>
      <c r="M42" s="394"/>
      <c r="N42" s="394"/>
      <c r="O42" s="394"/>
    </row>
    <row r="43" spans="1:15" s="170" customFormat="1" x14ac:dyDescent="0.5">
      <c r="A43" s="169"/>
      <c r="B43" s="169"/>
      <c r="C43" s="169"/>
      <c r="D43" s="169"/>
      <c r="E43" s="169"/>
      <c r="F43" s="169"/>
      <c r="G43" s="169"/>
      <c r="H43" s="169"/>
      <c r="I43" s="169"/>
      <c r="J43" s="169"/>
      <c r="K43" s="394" t="str">
        <f>พ101!G81</f>
        <v>ผอ.ขท.สมุทรสาคร</v>
      </c>
      <c r="L43" s="394"/>
      <c r="M43" s="394"/>
      <c r="N43" s="394"/>
      <c r="O43" s="394"/>
    </row>
  </sheetData>
  <mergeCells count="45">
    <mergeCell ref="B23:I23"/>
    <mergeCell ref="B18:I18"/>
    <mergeCell ref="J16:K16"/>
    <mergeCell ref="B39:D39"/>
    <mergeCell ref="B33:D33"/>
    <mergeCell ref="B36:D36"/>
    <mergeCell ref="A29:C29"/>
    <mergeCell ref="A30:L30"/>
    <mergeCell ref="I36:J36"/>
    <mergeCell ref="J21:K21"/>
    <mergeCell ref="L21:M21"/>
    <mergeCell ref="K28:N28"/>
    <mergeCell ref="A27:D27"/>
    <mergeCell ref="L22:M22"/>
    <mergeCell ref="J26:K26"/>
    <mergeCell ref="L26:M26"/>
    <mergeCell ref="J22:K22"/>
    <mergeCell ref="B6:I6"/>
    <mergeCell ref="A1:A3"/>
    <mergeCell ref="C2:L3"/>
    <mergeCell ref="B4:J4"/>
    <mergeCell ref="K4:O4"/>
    <mergeCell ref="F5:H5"/>
    <mergeCell ref="I5:K5"/>
    <mergeCell ref="L12:M12"/>
    <mergeCell ref="K42:O42"/>
    <mergeCell ref="K43:O43"/>
    <mergeCell ref="K29:N29"/>
    <mergeCell ref="N14:O14"/>
    <mergeCell ref="N12:O12"/>
    <mergeCell ref="J12:K12"/>
    <mergeCell ref="L14:M14"/>
    <mergeCell ref="J13:K13"/>
    <mergeCell ref="L13:M13"/>
    <mergeCell ref="L16:M16"/>
    <mergeCell ref="J17:K17"/>
    <mergeCell ref="L17:M17"/>
    <mergeCell ref="J14:K14"/>
    <mergeCell ref="J15:K15"/>
    <mergeCell ref="L15:M15"/>
    <mergeCell ref="B7:N7"/>
    <mergeCell ref="B11:I11"/>
    <mergeCell ref="J11:K11"/>
    <mergeCell ref="L11:M11"/>
    <mergeCell ref="N11:O11"/>
  </mergeCells>
  <printOptions horizontalCentered="1"/>
  <pageMargins left="0.39370078740157483" right="0.19685039370078741" top="0.39370078740157483" bottom="0.19685039370078741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4</vt:i4>
      </vt:variant>
      <vt:variant>
        <vt:lpstr>ช่วงที่มีชื่อ</vt:lpstr>
      </vt:variant>
      <vt:variant>
        <vt:i4>4</vt:i4>
      </vt:variant>
    </vt:vector>
  </HeadingPairs>
  <TitlesOfParts>
    <vt:vector size="8" baseType="lpstr">
      <vt:lpstr>พ101</vt:lpstr>
      <vt:lpstr>พ128  </vt:lpstr>
      <vt:lpstr>พ128 1</vt:lpstr>
      <vt:lpstr>พิจารณา</vt:lpstr>
      <vt:lpstr>พ101!Print_Area</vt:lpstr>
      <vt:lpstr>'พ128  '!Print_Area</vt:lpstr>
      <vt:lpstr>'พ128 1'!Print_Area</vt:lpstr>
      <vt:lpstr>พิจารณา!Print_Area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yeam</dc:creator>
  <cp:lastModifiedBy>user</cp:lastModifiedBy>
  <cp:lastPrinted>2026-11-04T04:02:20Z</cp:lastPrinted>
  <dcterms:created xsi:type="dcterms:W3CDTF">2002-01-04T18:43:45Z</dcterms:created>
  <dcterms:modified xsi:type="dcterms:W3CDTF">2026-11-04T04:12:15Z</dcterms:modified>
</cp:coreProperties>
</file>